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ebamirah\Desktop\CRST\"/>
    </mc:Choice>
  </mc:AlternateContent>
  <xr:revisionPtr revIDLastSave="0" documentId="13_ncr:1_{147C299B-295A-4CFD-B150-E1E0AA6495CC}" xr6:coauthVersionLast="47" xr6:coauthVersionMax="47" xr10:uidLastSave="{00000000-0000-0000-0000-000000000000}"/>
  <bookViews>
    <workbookView xWindow="14400" yWindow="0" windowWidth="14400" windowHeight="15600" tabRatio="805" firstSheet="3" activeTab="3" xr2:uid="{FD93918B-2000-4A24-8FA7-A432CC9A8BE5}"/>
  </bookViews>
  <sheets>
    <sheet name="1. EE_NDCs" sheetId="1" state="hidden" r:id="rId1"/>
    <sheet name="2. EE_NZ2050" sheetId="2" state="hidden" r:id="rId2"/>
    <sheet name="3.EE_DNZ" sheetId="4" state="hidden" r:id="rId3"/>
    <sheet name="Overview" sheetId="22" r:id="rId4"/>
    <sheet name="A.1. GVA_Baseline" sheetId="18" r:id="rId5"/>
    <sheet name="A.2.GVA_NDCs" sheetId="17" r:id="rId6"/>
    <sheet name="A.3.GVA_NZ2050" sheetId="19" r:id="rId7"/>
    <sheet name="A.4.GVA_DNZ" sheetId="20" r:id="rId8"/>
  </sheets>
  <externalReferences>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4" l="1"/>
  <c r="D22" i="4"/>
  <c r="E22" i="4" s="1"/>
  <c r="F22" i="4" s="1"/>
  <c r="G22" i="4" s="1"/>
  <c r="H22" i="4" s="1"/>
  <c r="I22" i="4" s="1"/>
  <c r="J22" i="4" s="1"/>
  <c r="K22" i="4" s="1"/>
  <c r="L22" i="4" s="1"/>
  <c r="M22" i="4" s="1"/>
  <c r="N22" i="4" s="1"/>
  <c r="O22" i="4" s="1"/>
  <c r="P22" i="4" s="1"/>
  <c r="Q22" i="4" s="1"/>
  <c r="R22" i="4" s="1"/>
  <c r="S22" i="4" s="1"/>
  <c r="T22" i="4" s="1"/>
  <c r="U22" i="4" s="1"/>
  <c r="V22" i="4" s="1"/>
  <c r="W22" i="4" s="1"/>
  <c r="X22" i="4" s="1"/>
  <c r="Y22" i="4" s="1"/>
  <c r="Z22" i="4" s="1"/>
  <c r="AA22" i="4" s="1"/>
  <c r="AB22" i="4" s="1"/>
  <c r="AC22" i="4" s="1"/>
  <c r="AD22" i="4" s="1"/>
  <c r="AE22" i="4" s="1"/>
  <c r="D21" i="4"/>
  <c r="E21" i="4" s="1"/>
  <c r="F21" i="4" s="1"/>
  <c r="G21" i="4" s="1"/>
  <c r="H21" i="4" s="1"/>
  <c r="I21" i="4" s="1"/>
  <c r="J21" i="4" s="1"/>
  <c r="K21" i="4" s="1"/>
  <c r="L21" i="4" s="1"/>
  <c r="M21" i="4" s="1"/>
  <c r="N21" i="4" s="1"/>
  <c r="O21" i="4" s="1"/>
  <c r="P21" i="4" s="1"/>
  <c r="Q21" i="4" s="1"/>
  <c r="R21" i="4" s="1"/>
  <c r="S21" i="4" s="1"/>
  <c r="T21" i="4" s="1"/>
  <c r="U21" i="4" s="1"/>
  <c r="V21" i="4" s="1"/>
  <c r="W21" i="4" s="1"/>
  <c r="X21" i="4" s="1"/>
  <c r="Y21" i="4" s="1"/>
  <c r="Z21" i="4" s="1"/>
  <c r="AA21" i="4" s="1"/>
  <c r="AB21" i="4" s="1"/>
  <c r="AC21" i="4" s="1"/>
  <c r="AD21" i="4" s="1"/>
  <c r="AE21" i="4" s="1"/>
  <c r="D20" i="4"/>
  <c r="E20" i="4" s="1"/>
  <c r="F20" i="4" s="1"/>
  <c r="G20" i="4" s="1"/>
  <c r="H20" i="4" s="1"/>
  <c r="I20" i="4" s="1"/>
  <c r="J20" i="4" s="1"/>
  <c r="K20" i="4" s="1"/>
  <c r="L20" i="4" s="1"/>
  <c r="M20" i="4" s="1"/>
  <c r="N20" i="4" s="1"/>
  <c r="O20" i="4" s="1"/>
  <c r="P20" i="4" s="1"/>
  <c r="Q20" i="4" s="1"/>
  <c r="R20" i="4" s="1"/>
  <c r="S20" i="4" s="1"/>
  <c r="T20" i="4" s="1"/>
  <c r="U20" i="4" s="1"/>
  <c r="V20" i="4" s="1"/>
  <c r="W20" i="4" s="1"/>
  <c r="X20" i="4" s="1"/>
  <c r="Y20" i="4" s="1"/>
  <c r="Z20" i="4" s="1"/>
  <c r="AA20" i="4" s="1"/>
  <c r="AB20" i="4" s="1"/>
  <c r="AC20" i="4" s="1"/>
  <c r="AD20" i="4" s="1"/>
  <c r="AE20" i="4" s="1"/>
  <c r="D19" i="4"/>
  <c r="E19" i="4" s="1"/>
  <c r="F19" i="4" s="1"/>
  <c r="G19" i="4" s="1"/>
  <c r="H19" i="4" s="1"/>
  <c r="I19" i="4" s="1"/>
  <c r="J19" i="4" s="1"/>
  <c r="K19" i="4" s="1"/>
  <c r="L19" i="4" s="1"/>
  <c r="M19" i="4" s="1"/>
  <c r="N19" i="4" s="1"/>
  <c r="O19" i="4" s="1"/>
  <c r="P19" i="4" s="1"/>
  <c r="Q19" i="4" s="1"/>
  <c r="R19" i="4" s="1"/>
  <c r="S19" i="4" s="1"/>
  <c r="T19" i="4" s="1"/>
  <c r="U19" i="4" s="1"/>
  <c r="V19" i="4" s="1"/>
  <c r="W19" i="4" s="1"/>
  <c r="X19" i="4" s="1"/>
  <c r="Y19" i="4" s="1"/>
  <c r="Z19" i="4" s="1"/>
  <c r="AA19" i="4" s="1"/>
  <c r="AB19" i="4" s="1"/>
  <c r="AC19" i="4" s="1"/>
  <c r="AD19" i="4" s="1"/>
  <c r="AE19" i="4" s="1"/>
  <c r="D18" i="4"/>
  <c r="E18" i="4" s="1"/>
  <c r="F18" i="4" s="1"/>
  <c r="G18" i="4" s="1"/>
  <c r="H18" i="4" s="1"/>
  <c r="I18" i="4" s="1"/>
  <c r="J18" i="4" s="1"/>
  <c r="K18" i="4" s="1"/>
  <c r="L18" i="4" s="1"/>
  <c r="M18" i="4" s="1"/>
  <c r="N18" i="4" s="1"/>
  <c r="O18" i="4" s="1"/>
  <c r="P18" i="4" s="1"/>
  <c r="Q18" i="4" s="1"/>
  <c r="R18" i="4" s="1"/>
  <c r="S18" i="4" s="1"/>
  <c r="T18" i="4" s="1"/>
  <c r="U18" i="4" s="1"/>
  <c r="V18" i="4" s="1"/>
  <c r="W18" i="4" s="1"/>
  <c r="X18" i="4" s="1"/>
  <c r="Y18" i="4" s="1"/>
  <c r="Z18" i="4" s="1"/>
  <c r="AA18" i="4" s="1"/>
  <c r="AB18" i="4" s="1"/>
  <c r="AC18" i="4" s="1"/>
  <c r="AD18" i="4" s="1"/>
  <c r="AE18" i="4" s="1"/>
  <c r="D22" i="2"/>
  <c r="E22" i="2" s="1"/>
  <c r="F22" i="2" s="1"/>
  <c r="G22" i="2" s="1"/>
  <c r="H22" i="2" s="1"/>
  <c r="I22" i="2" s="1"/>
  <c r="J22" i="2" s="1"/>
  <c r="K22" i="2" s="1"/>
  <c r="L22" i="2" s="1"/>
  <c r="M22" i="2" s="1"/>
  <c r="N22" i="2" s="1"/>
  <c r="O22" i="2" s="1"/>
  <c r="P22" i="2" s="1"/>
  <c r="Q22" i="2" s="1"/>
  <c r="R22" i="2" s="1"/>
  <c r="S22" i="2" s="1"/>
  <c r="T22" i="2" s="1"/>
  <c r="U22" i="2" s="1"/>
  <c r="V22" i="2" s="1"/>
  <c r="W22" i="2" s="1"/>
  <c r="X22" i="2" s="1"/>
  <c r="Y22" i="2" s="1"/>
  <c r="Z22" i="2" s="1"/>
  <c r="AA22" i="2" s="1"/>
  <c r="AB22" i="2" s="1"/>
  <c r="AC22" i="2" s="1"/>
  <c r="AD22" i="2" s="1"/>
  <c r="AE22" i="2" s="1"/>
  <c r="D21" i="2"/>
  <c r="E21" i="2" s="1"/>
  <c r="F21" i="2" s="1"/>
  <c r="G21" i="2" s="1"/>
  <c r="H21" i="2" s="1"/>
  <c r="I21" i="2" s="1"/>
  <c r="J21" i="2" s="1"/>
  <c r="K21" i="2" s="1"/>
  <c r="L21" i="2" s="1"/>
  <c r="M21" i="2" s="1"/>
  <c r="N21" i="2" s="1"/>
  <c r="O21" i="2" s="1"/>
  <c r="P21" i="2" s="1"/>
  <c r="Q21" i="2" s="1"/>
  <c r="R21" i="2" s="1"/>
  <c r="S21" i="2" s="1"/>
  <c r="T21" i="2" s="1"/>
  <c r="U21" i="2" s="1"/>
  <c r="V21" i="2" s="1"/>
  <c r="W21" i="2" s="1"/>
  <c r="X21" i="2" s="1"/>
  <c r="Y21" i="2" s="1"/>
  <c r="Z21" i="2" s="1"/>
  <c r="AA21" i="2" s="1"/>
  <c r="AB21" i="2" s="1"/>
  <c r="AC21" i="2" s="1"/>
  <c r="AD21" i="2" s="1"/>
  <c r="AE21" i="2" s="1"/>
  <c r="D20" i="2"/>
  <c r="E20" i="2" s="1"/>
  <c r="F20" i="2" s="1"/>
  <c r="G20" i="2" s="1"/>
  <c r="H20" i="2" s="1"/>
  <c r="I20" i="2" s="1"/>
  <c r="J20" i="2" s="1"/>
  <c r="K20" i="2" s="1"/>
  <c r="L20" i="2" s="1"/>
  <c r="M20" i="2" s="1"/>
  <c r="N20" i="2" s="1"/>
  <c r="O20" i="2" s="1"/>
  <c r="P20" i="2" s="1"/>
  <c r="Q20" i="2" s="1"/>
  <c r="R20" i="2" s="1"/>
  <c r="S20" i="2" s="1"/>
  <c r="T20" i="2" s="1"/>
  <c r="U20" i="2" s="1"/>
  <c r="V20" i="2" s="1"/>
  <c r="W20" i="2" s="1"/>
  <c r="X20" i="2" s="1"/>
  <c r="Y20" i="2" s="1"/>
  <c r="Z20" i="2" s="1"/>
  <c r="AA20" i="2" s="1"/>
  <c r="AB20" i="2" s="1"/>
  <c r="AC20" i="2" s="1"/>
  <c r="AD20" i="2" s="1"/>
  <c r="AE20" i="2" s="1"/>
  <c r="D19" i="2"/>
  <c r="E19" i="2" s="1"/>
  <c r="F19" i="2" s="1"/>
  <c r="G19" i="2" s="1"/>
  <c r="H19" i="2" s="1"/>
  <c r="I19" i="2" s="1"/>
  <c r="J19" i="2" s="1"/>
  <c r="K19" i="2" s="1"/>
  <c r="L19" i="2" s="1"/>
  <c r="M19" i="2" s="1"/>
  <c r="N19" i="2" s="1"/>
  <c r="O19" i="2" s="1"/>
  <c r="P19" i="2" s="1"/>
  <c r="Q19" i="2" s="1"/>
  <c r="R19" i="2" s="1"/>
  <c r="S19" i="2" s="1"/>
  <c r="T19" i="2" s="1"/>
  <c r="U19" i="2" s="1"/>
  <c r="V19" i="2" s="1"/>
  <c r="W19" i="2" s="1"/>
  <c r="X19" i="2" s="1"/>
  <c r="Y19" i="2" s="1"/>
  <c r="Z19" i="2" s="1"/>
  <c r="AA19" i="2" s="1"/>
  <c r="AB19" i="2" s="1"/>
  <c r="AC19" i="2" s="1"/>
  <c r="AD19" i="2" s="1"/>
  <c r="AE19" i="2" s="1"/>
  <c r="D18" i="2"/>
  <c r="E18" i="2" s="1"/>
  <c r="F18" i="2" s="1"/>
  <c r="G18" i="2" s="1"/>
  <c r="H18" i="2" s="1"/>
  <c r="I18" i="2" s="1"/>
  <c r="J18" i="2" s="1"/>
  <c r="K18" i="2" s="1"/>
  <c r="L18" i="2" s="1"/>
  <c r="M18" i="2" s="1"/>
  <c r="N18" i="2" s="1"/>
  <c r="O18" i="2" s="1"/>
  <c r="P18" i="2" s="1"/>
  <c r="Q18" i="2" s="1"/>
  <c r="R18" i="2" s="1"/>
  <c r="S18" i="2" s="1"/>
  <c r="T18" i="2" s="1"/>
  <c r="U18" i="2" s="1"/>
  <c r="V18" i="2" s="1"/>
  <c r="W18" i="2" s="1"/>
  <c r="X18" i="2" s="1"/>
  <c r="Y18" i="2" s="1"/>
  <c r="Z18" i="2" s="1"/>
  <c r="AA18" i="2" s="1"/>
  <c r="AB18" i="2" s="1"/>
  <c r="AC18" i="2" s="1"/>
  <c r="AD18" i="2" s="1"/>
  <c r="AE18" i="2" s="1"/>
  <c r="D17" i="2"/>
  <c r="E17" i="2" s="1"/>
  <c r="F17" i="2" s="1"/>
  <c r="G17" i="2" s="1"/>
  <c r="H17" i="2" s="1"/>
  <c r="I17" i="2" s="1"/>
  <c r="J17" i="2" s="1"/>
  <c r="K17" i="2" s="1"/>
  <c r="L17" i="2" s="1"/>
  <c r="M17" i="2" s="1"/>
  <c r="N17" i="2" s="1"/>
  <c r="O17" i="2" s="1"/>
  <c r="P17" i="2" s="1"/>
  <c r="Q17" i="2" s="1"/>
  <c r="R17" i="2" s="1"/>
  <c r="S17" i="2" s="1"/>
  <c r="T17" i="2" s="1"/>
  <c r="U17" i="2" s="1"/>
  <c r="V17" i="2" s="1"/>
  <c r="W17" i="2" s="1"/>
  <c r="X17" i="2" s="1"/>
  <c r="Y17" i="2" s="1"/>
  <c r="Z17" i="2" s="1"/>
  <c r="AA17" i="2" s="1"/>
  <c r="AB17" i="2" s="1"/>
  <c r="AC17" i="2" s="1"/>
  <c r="AD17" i="2" s="1"/>
  <c r="AE17" i="2" s="1"/>
  <c r="D16" i="2"/>
  <c r="E16" i="2" s="1"/>
  <c r="F16" i="2" s="1"/>
  <c r="G16" i="2" s="1"/>
  <c r="H16" i="2" s="1"/>
  <c r="I16" i="2" s="1"/>
  <c r="J16" i="2" s="1"/>
  <c r="K16" i="2" s="1"/>
  <c r="L16" i="2" s="1"/>
  <c r="M16" i="2" s="1"/>
  <c r="N16" i="2" s="1"/>
  <c r="O16" i="2" s="1"/>
  <c r="P16" i="2" s="1"/>
  <c r="Q16" i="2" s="1"/>
  <c r="R16" i="2" s="1"/>
  <c r="S16" i="2" s="1"/>
  <c r="T16" i="2" s="1"/>
  <c r="U16" i="2" s="1"/>
  <c r="V16" i="2" s="1"/>
  <c r="W16" i="2" s="1"/>
  <c r="X16" i="2" s="1"/>
  <c r="Y16" i="2" s="1"/>
  <c r="Z16" i="2" s="1"/>
  <c r="AA16" i="2" s="1"/>
  <c r="AB16" i="2" s="1"/>
  <c r="AC16" i="2" s="1"/>
  <c r="AD16" i="2" s="1"/>
  <c r="AE16" i="2" s="1"/>
  <c r="D15" i="2"/>
  <c r="E15" i="2" s="1"/>
  <c r="F15" i="2" s="1"/>
  <c r="G15" i="2" s="1"/>
  <c r="H15" i="2" s="1"/>
  <c r="I15" i="2" s="1"/>
  <c r="J15" i="2" s="1"/>
  <c r="K15" i="2" s="1"/>
  <c r="L15" i="2" s="1"/>
  <c r="M15" i="2" s="1"/>
  <c r="N15" i="2" s="1"/>
  <c r="O15" i="2" s="1"/>
  <c r="P15" i="2" s="1"/>
  <c r="Q15" i="2" s="1"/>
  <c r="R15" i="2" s="1"/>
  <c r="S15" i="2" s="1"/>
  <c r="T15" i="2" s="1"/>
  <c r="U15" i="2" s="1"/>
  <c r="V15" i="2" s="1"/>
  <c r="W15" i="2" s="1"/>
  <c r="X15" i="2" s="1"/>
  <c r="Y15" i="2" s="1"/>
  <c r="Z15" i="2" s="1"/>
  <c r="AA15" i="2" s="1"/>
  <c r="AB15" i="2" s="1"/>
  <c r="AC15" i="2" s="1"/>
  <c r="AD15" i="2" s="1"/>
  <c r="AE15" i="2" s="1"/>
  <c r="D14" i="2"/>
  <c r="E14" i="2" s="1"/>
  <c r="F14" i="2" s="1"/>
  <c r="G14" i="2" s="1"/>
  <c r="H14" i="2" s="1"/>
  <c r="I14" i="2" s="1"/>
  <c r="J14" i="2" s="1"/>
  <c r="K14" i="2" s="1"/>
  <c r="L14" i="2" s="1"/>
  <c r="M14" i="2" s="1"/>
  <c r="N14" i="2" s="1"/>
  <c r="O14" i="2" s="1"/>
  <c r="P14" i="2" s="1"/>
  <c r="Q14" i="2" s="1"/>
  <c r="R14" i="2" s="1"/>
  <c r="S14" i="2" s="1"/>
  <c r="T14" i="2" s="1"/>
  <c r="U14" i="2" s="1"/>
  <c r="V14" i="2" s="1"/>
  <c r="W14" i="2" s="1"/>
  <c r="X14" i="2" s="1"/>
  <c r="Y14" i="2" s="1"/>
  <c r="Z14" i="2" s="1"/>
  <c r="AA14" i="2" s="1"/>
  <c r="AB14" i="2" s="1"/>
  <c r="AC14" i="2" s="1"/>
  <c r="AD14" i="2" s="1"/>
  <c r="AE14" i="2" s="1"/>
  <c r="D13" i="2"/>
  <c r="E13" i="2" s="1"/>
  <c r="F13" i="2" s="1"/>
  <c r="G13" i="2" s="1"/>
  <c r="H13" i="2" s="1"/>
  <c r="I13" i="2" s="1"/>
  <c r="J13" i="2" s="1"/>
  <c r="K13" i="2" s="1"/>
  <c r="L13" i="2" s="1"/>
  <c r="M13" i="2" s="1"/>
  <c r="N13" i="2" s="1"/>
  <c r="O13" i="2" s="1"/>
  <c r="P13" i="2" s="1"/>
  <c r="Q13" i="2" s="1"/>
  <c r="R13" i="2" s="1"/>
  <c r="S13" i="2" s="1"/>
  <c r="T13" i="2" s="1"/>
  <c r="U13" i="2" s="1"/>
  <c r="V13" i="2" s="1"/>
  <c r="W13" i="2" s="1"/>
  <c r="X13" i="2" s="1"/>
  <c r="Y13" i="2" s="1"/>
  <c r="Z13" i="2" s="1"/>
  <c r="AA13" i="2" s="1"/>
  <c r="AB13" i="2" s="1"/>
  <c r="AC13" i="2" s="1"/>
  <c r="AD13" i="2" s="1"/>
  <c r="AE13" i="2" s="1"/>
  <c r="D12" i="2"/>
  <c r="E12" i="2" s="1"/>
  <c r="F12" i="2" s="1"/>
  <c r="G12" i="2" s="1"/>
  <c r="H12" i="2" s="1"/>
  <c r="I12" i="2" s="1"/>
  <c r="J12" i="2" s="1"/>
  <c r="K12" i="2" s="1"/>
  <c r="L12" i="2" s="1"/>
  <c r="M12" i="2" s="1"/>
  <c r="N12" i="2" s="1"/>
  <c r="O12" i="2" s="1"/>
  <c r="P12" i="2" s="1"/>
  <c r="Q12" i="2" s="1"/>
  <c r="R12" i="2" s="1"/>
  <c r="S12" i="2" s="1"/>
  <c r="T12" i="2" s="1"/>
  <c r="U12" i="2" s="1"/>
  <c r="V12" i="2" s="1"/>
  <c r="W12" i="2" s="1"/>
  <c r="X12" i="2" s="1"/>
  <c r="Y12" i="2" s="1"/>
  <c r="Z12" i="2" s="1"/>
  <c r="AA12" i="2" s="1"/>
  <c r="AB12" i="2" s="1"/>
  <c r="AC12" i="2" s="1"/>
  <c r="AD12" i="2" s="1"/>
  <c r="AE12" i="2" s="1"/>
  <c r="D11" i="2"/>
  <c r="E11" i="2" s="1"/>
  <c r="F11" i="2" s="1"/>
  <c r="G11" i="2" s="1"/>
  <c r="H11" i="2" s="1"/>
  <c r="I11" i="2" s="1"/>
  <c r="J11" i="2" s="1"/>
  <c r="K11" i="2" s="1"/>
  <c r="L11" i="2" s="1"/>
  <c r="M11" i="2" s="1"/>
  <c r="N11" i="2" s="1"/>
  <c r="O11" i="2" s="1"/>
  <c r="P11" i="2" s="1"/>
  <c r="Q11" i="2" s="1"/>
  <c r="R11" i="2" s="1"/>
  <c r="S11" i="2" s="1"/>
  <c r="T11" i="2" s="1"/>
  <c r="U11" i="2" s="1"/>
  <c r="V11" i="2" s="1"/>
  <c r="W11" i="2" s="1"/>
  <c r="X11" i="2" s="1"/>
  <c r="Y11" i="2" s="1"/>
  <c r="Z11" i="2" s="1"/>
  <c r="AA11" i="2" s="1"/>
  <c r="AB11" i="2" s="1"/>
  <c r="AC11" i="2" s="1"/>
  <c r="AD11" i="2" s="1"/>
  <c r="AE11" i="2" s="1"/>
  <c r="D10" i="2"/>
  <c r="E10" i="2" s="1"/>
  <c r="F10" i="2" s="1"/>
  <c r="G10" i="2" s="1"/>
  <c r="H10" i="2" s="1"/>
  <c r="I10" i="2" s="1"/>
  <c r="J10" i="2" s="1"/>
  <c r="K10" i="2" s="1"/>
  <c r="L10" i="2" s="1"/>
  <c r="M10" i="2" s="1"/>
  <c r="N10" i="2" s="1"/>
  <c r="O10" i="2" s="1"/>
  <c r="P10" i="2" s="1"/>
  <c r="Q10" i="2" s="1"/>
  <c r="R10" i="2" s="1"/>
  <c r="S10" i="2" s="1"/>
  <c r="T10" i="2" s="1"/>
  <c r="U10" i="2" s="1"/>
  <c r="V10" i="2" s="1"/>
  <c r="W10" i="2" s="1"/>
  <c r="X10" i="2" s="1"/>
  <c r="Y10" i="2" s="1"/>
  <c r="Z10" i="2" s="1"/>
  <c r="AA10" i="2" s="1"/>
  <c r="AB10" i="2" s="1"/>
  <c r="AC10" i="2" s="1"/>
  <c r="AD10" i="2" s="1"/>
  <c r="AE10" i="2" s="1"/>
  <c r="D9" i="2"/>
  <c r="E9" i="2" s="1"/>
  <c r="F9" i="2" s="1"/>
  <c r="G9" i="2" s="1"/>
  <c r="H9" i="2" s="1"/>
  <c r="I9" i="2" s="1"/>
  <c r="J9" i="2" s="1"/>
  <c r="K9" i="2" s="1"/>
  <c r="L9" i="2" s="1"/>
  <c r="M9" i="2" s="1"/>
  <c r="N9" i="2" s="1"/>
  <c r="O9" i="2" s="1"/>
  <c r="P9" i="2" s="1"/>
  <c r="Q9" i="2" s="1"/>
  <c r="R9" i="2" s="1"/>
  <c r="S9" i="2" s="1"/>
  <c r="T9" i="2" s="1"/>
  <c r="U9" i="2" s="1"/>
  <c r="V9" i="2" s="1"/>
  <c r="W9" i="2" s="1"/>
  <c r="X9" i="2" s="1"/>
  <c r="Y9" i="2" s="1"/>
  <c r="Z9" i="2" s="1"/>
  <c r="AA9" i="2" s="1"/>
  <c r="AB9" i="2" s="1"/>
  <c r="AC9" i="2" s="1"/>
  <c r="AD9" i="2" s="1"/>
  <c r="AE9" i="2" s="1"/>
  <c r="D8" i="2"/>
  <c r="E8" i="2" s="1"/>
  <c r="F8" i="2" s="1"/>
  <c r="G8" i="2" s="1"/>
  <c r="H8" i="2" s="1"/>
  <c r="I8" i="2" s="1"/>
  <c r="J8" i="2" s="1"/>
  <c r="K8" i="2" s="1"/>
  <c r="L8" i="2" s="1"/>
  <c r="M8" i="2" s="1"/>
  <c r="N8" i="2" s="1"/>
  <c r="O8" i="2" s="1"/>
  <c r="P8" i="2" s="1"/>
  <c r="Q8" i="2" s="1"/>
  <c r="R8" i="2" s="1"/>
  <c r="S8" i="2" s="1"/>
  <c r="T8" i="2" s="1"/>
  <c r="U8" i="2" s="1"/>
  <c r="V8" i="2" s="1"/>
  <c r="W8" i="2" s="1"/>
  <c r="X8" i="2" s="1"/>
  <c r="Y8" i="2" s="1"/>
  <c r="Z8" i="2" s="1"/>
  <c r="AA8" i="2" s="1"/>
  <c r="AB8" i="2" s="1"/>
  <c r="AC8" i="2" s="1"/>
  <c r="AD8" i="2" s="1"/>
  <c r="AE8" i="2" s="1"/>
  <c r="D7" i="2"/>
  <c r="E7" i="2" s="1"/>
  <c r="F7" i="2" s="1"/>
  <c r="G7" i="2" s="1"/>
  <c r="H7" i="2" s="1"/>
  <c r="I7" i="2" s="1"/>
  <c r="J7" i="2" s="1"/>
  <c r="K7" i="2" s="1"/>
  <c r="L7" i="2" s="1"/>
  <c r="M7" i="2" s="1"/>
  <c r="N7" i="2" s="1"/>
  <c r="O7" i="2" s="1"/>
  <c r="P7" i="2" s="1"/>
  <c r="Q7" i="2" s="1"/>
  <c r="R7" i="2" s="1"/>
  <c r="S7" i="2" s="1"/>
  <c r="T7" i="2" s="1"/>
  <c r="U7" i="2" s="1"/>
  <c r="V7" i="2" s="1"/>
  <c r="W7" i="2" s="1"/>
  <c r="X7" i="2" s="1"/>
  <c r="Y7" i="2" s="1"/>
  <c r="Z7" i="2" s="1"/>
  <c r="AA7" i="2" s="1"/>
  <c r="AB7" i="2" s="1"/>
  <c r="AC7" i="2" s="1"/>
  <c r="AD7" i="2" s="1"/>
  <c r="AE7" i="2" s="1"/>
  <c r="D6" i="2"/>
  <c r="E6" i="2" s="1"/>
  <c r="F6" i="2" s="1"/>
  <c r="G6" i="2" s="1"/>
  <c r="H6" i="2" s="1"/>
  <c r="I6" i="2" s="1"/>
  <c r="J6" i="2" s="1"/>
  <c r="K6" i="2" s="1"/>
  <c r="L6" i="2" s="1"/>
  <c r="M6" i="2" s="1"/>
  <c r="N6" i="2" s="1"/>
  <c r="O6" i="2" s="1"/>
  <c r="P6" i="2" s="1"/>
  <c r="Q6" i="2" s="1"/>
  <c r="R6" i="2" s="1"/>
  <c r="S6" i="2" s="1"/>
  <c r="T6" i="2" s="1"/>
  <c r="U6" i="2" s="1"/>
  <c r="V6" i="2" s="1"/>
  <c r="W6" i="2" s="1"/>
  <c r="X6" i="2" s="1"/>
  <c r="Y6" i="2" s="1"/>
  <c r="Z6" i="2" s="1"/>
  <c r="AA6" i="2" s="1"/>
  <c r="AB6" i="2" s="1"/>
  <c r="AC6" i="2" s="1"/>
  <c r="AD6" i="2" s="1"/>
  <c r="AE6" i="2" s="1"/>
  <c r="D5" i="2"/>
  <c r="E5" i="2" s="1"/>
  <c r="F5" i="2" s="1"/>
  <c r="G5" i="2" s="1"/>
  <c r="H5" i="2" s="1"/>
  <c r="I5" i="2" s="1"/>
  <c r="J5" i="2" s="1"/>
  <c r="K5" i="2" s="1"/>
  <c r="L5" i="2" s="1"/>
  <c r="M5" i="2" s="1"/>
  <c r="N5" i="2" s="1"/>
  <c r="O5" i="2" s="1"/>
  <c r="P5" i="2" s="1"/>
  <c r="Q5" i="2" s="1"/>
  <c r="R5" i="2" s="1"/>
  <c r="S5" i="2" s="1"/>
  <c r="T5" i="2" s="1"/>
  <c r="U5" i="2" s="1"/>
  <c r="V5" i="2" s="1"/>
  <c r="W5" i="2" s="1"/>
  <c r="X5" i="2" s="1"/>
  <c r="Y5" i="2" s="1"/>
  <c r="Z5" i="2" s="1"/>
  <c r="AA5" i="2" s="1"/>
  <c r="AB5" i="2" s="1"/>
  <c r="AC5" i="2" s="1"/>
  <c r="AD5" i="2" s="1"/>
  <c r="AE5" i="2" s="1"/>
  <c r="D4" i="2"/>
  <c r="E4" i="2" s="1"/>
  <c r="F4" i="2" s="1"/>
  <c r="G4" i="2" s="1"/>
  <c r="H4" i="2" s="1"/>
  <c r="I4" i="2" s="1"/>
  <c r="J4" i="2" s="1"/>
  <c r="K4" i="2" s="1"/>
  <c r="L4" i="2" s="1"/>
  <c r="M4" i="2" s="1"/>
  <c r="N4" i="2" s="1"/>
  <c r="O4" i="2" s="1"/>
  <c r="P4" i="2" s="1"/>
  <c r="Q4" i="2" s="1"/>
  <c r="R4" i="2" s="1"/>
  <c r="S4" i="2" s="1"/>
  <c r="T4" i="2" s="1"/>
  <c r="U4" i="2" s="1"/>
  <c r="V4" i="2" s="1"/>
  <c r="W4" i="2" s="1"/>
  <c r="X4" i="2" s="1"/>
  <c r="Y4" i="2" s="1"/>
  <c r="Z4" i="2" s="1"/>
  <c r="AA4" i="2" s="1"/>
  <c r="AB4" i="2" s="1"/>
  <c r="AC4" i="2" s="1"/>
  <c r="AD4" i="2" s="1"/>
  <c r="AE4" i="2" s="1"/>
  <c r="D3" i="2"/>
  <c r="E3" i="2" s="1"/>
  <c r="F3" i="2" s="1"/>
  <c r="G3" i="2" s="1"/>
  <c r="H3" i="2" s="1"/>
  <c r="I3" i="2" s="1"/>
  <c r="J3" i="2" s="1"/>
  <c r="K3" i="2" s="1"/>
  <c r="L3" i="2" s="1"/>
  <c r="M3" i="2" s="1"/>
  <c r="N3" i="2" s="1"/>
  <c r="O3" i="2" s="1"/>
  <c r="P3" i="2" s="1"/>
  <c r="Q3" i="2" s="1"/>
  <c r="R3" i="2" s="1"/>
  <c r="S3" i="2" s="1"/>
  <c r="T3" i="2" s="1"/>
  <c r="U3" i="2" s="1"/>
  <c r="V3" i="2" s="1"/>
  <c r="W3" i="2" s="1"/>
  <c r="X3" i="2" s="1"/>
  <c r="Y3" i="2" s="1"/>
  <c r="Z3" i="2" s="1"/>
  <c r="AA3" i="2" s="1"/>
  <c r="AB3" i="2" s="1"/>
  <c r="AC3" i="2" s="1"/>
  <c r="AD3" i="2" s="1"/>
  <c r="AE3" i="2" s="1"/>
  <c r="D4" i="1"/>
  <c r="E4" i="1" s="1"/>
  <c r="F4" i="1" s="1"/>
  <c r="G4" i="1" s="1"/>
  <c r="H4" i="1" s="1"/>
  <c r="I4" i="1" s="1"/>
  <c r="J4" i="1" s="1"/>
  <c r="K4" i="1" s="1"/>
  <c r="L4" i="1" s="1"/>
  <c r="M4" i="1" s="1"/>
  <c r="N4" i="1" s="1"/>
  <c r="O4" i="1" s="1"/>
  <c r="P4" i="1" s="1"/>
  <c r="Q4" i="1" s="1"/>
  <c r="R4" i="1" s="1"/>
  <c r="S4" i="1" s="1"/>
  <c r="T4" i="1" s="1"/>
  <c r="U4" i="1" s="1"/>
  <c r="V4" i="1" s="1"/>
  <c r="W4" i="1" s="1"/>
  <c r="X4" i="1" s="1"/>
  <c r="Y4" i="1" s="1"/>
  <c r="Z4" i="1" s="1"/>
  <c r="AA4" i="1" s="1"/>
  <c r="AB4" i="1" s="1"/>
  <c r="AC4" i="1" s="1"/>
  <c r="AD4" i="1" s="1"/>
  <c r="AE4" i="1" s="1"/>
  <c r="D5" i="1"/>
  <c r="E5" i="1" s="1"/>
  <c r="F5" i="1" s="1"/>
  <c r="G5" i="1" s="1"/>
  <c r="H5" i="1" s="1"/>
  <c r="I5" i="1" s="1"/>
  <c r="J5" i="1" s="1"/>
  <c r="K5" i="1" s="1"/>
  <c r="L5" i="1" s="1"/>
  <c r="M5" i="1" s="1"/>
  <c r="N5" i="1" s="1"/>
  <c r="O5" i="1" s="1"/>
  <c r="P5" i="1" s="1"/>
  <c r="Q5" i="1" s="1"/>
  <c r="R5" i="1" s="1"/>
  <c r="S5" i="1" s="1"/>
  <c r="T5" i="1" s="1"/>
  <c r="U5" i="1" s="1"/>
  <c r="V5" i="1" s="1"/>
  <c r="W5" i="1" s="1"/>
  <c r="X5" i="1" s="1"/>
  <c r="Y5" i="1" s="1"/>
  <c r="Z5" i="1" s="1"/>
  <c r="AA5" i="1" s="1"/>
  <c r="AB5" i="1" s="1"/>
  <c r="AC5" i="1" s="1"/>
  <c r="AD5" i="1" s="1"/>
  <c r="AE5" i="1" s="1"/>
  <c r="D6" i="1"/>
  <c r="E6" i="1" s="1"/>
  <c r="F6" i="1" s="1"/>
  <c r="G6" i="1" s="1"/>
  <c r="H6" i="1" s="1"/>
  <c r="I6" i="1" s="1"/>
  <c r="J6" i="1" s="1"/>
  <c r="K6" i="1" s="1"/>
  <c r="L6" i="1" s="1"/>
  <c r="M6" i="1" s="1"/>
  <c r="N6" i="1" s="1"/>
  <c r="O6" i="1" s="1"/>
  <c r="P6" i="1" s="1"/>
  <c r="Q6" i="1" s="1"/>
  <c r="R6" i="1" s="1"/>
  <c r="S6" i="1" s="1"/>
  <c r="T6" i="1" s="1"/>
  <c r="U6" i="1" s="1"/>
  <c r="V6" i="1" s="1"/>
  <c r="W6" i="1" s="1"/>
  <c r="X6" i="1" s="1"/>
  <c r="Y6" i="1" s="1"/>
  <c r="Z6" i="1" s="1"/>
  <c r="AA6" i="1" s="1"/>
  <c r="AB6" i="1" s="1"/>
  <c r="AC6" i="1" s="1"/>
  <c r="AD6" i="1" s="1"/>
  <c r="AE6" i="1" s="1"/>
  <c r="D7" i="1"/>
  <c r="E7" i="1" s="1"/>
  <c r="F7" i="1" s="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D8" i="1"/>
  <c r="E8" i="1" s="1"/>
  <c r="F8" i="1" s="1"/>
  <c r="G8" i="1" s="1"/>
  <c r="H8" i="1" s="1"/>
  <c r="I8" i="1" s="1"/>
  <c r="J8" i="1" s="1"/>
  <c r="K8" i="1" s="1"/>
  <c r="L8" i="1" s="1"/>
  <c r="M8" i="1" s="1"/>
  <c r="N8" i="1" s="1"/>
  <c r="O8" i="1" s="1"/>
  <c r="P8" i="1" s="1"/>
  <c r="Q8" i="1" s="1"/>
  <c r="R8" i="1" s="1"/>
  <c r="S8" i="1" s="1"/>
  <c r="T8" i="1" s="1"/>
  <c r="U8" i="1" s="1"/>
  <c r="V8" i="1" s="1"/>
  <c r="W8" i="1" s="1"/>
  <c r="X8" i="1" s="1"/>
  <c r="Y8" i="1" s="1"/>
  <c r="Z8" i="1" s="1"/>
  <c r="AA8" i="1" s="1"/>
  <c r="AB8" i="1" s="1"/>
  <c r="AC8" i="1" s="1"/>
  <c r="AD8" i="1" s="1"/>
  <c r="AE8" i="1" s="1"/>
  <c r="D9" i="1"/>
  <c r="E9" i="1" s="1"/>
  <c r="F9" i="1" s="1"/>
  <c r="G9" i="1" s="1"/>
  <c r="H9" i="1" s="1"/>
  <c r="I9" i="1" s="1"/>
  <c r="J9" i="1" s="1"/>
  <c r="K9" i="1" s="1"/>
  <c r="L9" i="1" s="1"/>
  <c r="M9" i="1" s="1"/>
  <c r="N9" i="1" s="1"/>
  <c r="O9" i="1" s="1"/>
  <c r="P9" i="1" s="1"/>
  <c r="Q9" i="1" s="1"/>
  <c r="R9" i="1" s="1"/>
  <c r="S9" i="1" s="1"/>
  <c r="T9" i="1" s="1"/>
  <c r="U9" i="1" s="1"/>
  <c r="V9" i="1" s="1"/>
  <c r="W9" i="1" s="1"/>
  <c r="X9" i="1" s="1"/>
  <c r="Y9" i="1" s="1"/>
  <c r="Z9" i="1" s="1"/>
  <c r="AA9" i="1" s="1"/>
  <c r="AB9" i="1" s="1"/>
  <c r="AC9" i="1" s="1"/>
  <c r="AD9" i="1" s="1"/>
  <c r="AE9" i="1" s="1"/>
  <c r="D10" i="1"/>
  <c r="E10" i="1" s="1"/>
  <c r="F10" i="1" s="1"/>
  <c r="G10" i="1" s="1"/>
  <c r="H10" i="1" s="1"/>
  <c r="I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AE10" i="1" s="1"/>
  <c r="D11" i="1"/>
  <c r="E11" i="1" s="1"/>
  <c r="F11" i="1" s="1"/>
  <c r="G11" i="1" s="1"/>
  <c r="H11" i="1" s="1"/>
  <c r="I11" i="1" s="1"/>
  <c r="J11" i="1" s="1"/>
  <c r="K11" i="1" s="1"/>
  <c r="L11" i="1" s="1"/>
  <c r="M11" i="1" s="1"/>
  <c r="N11" i="1" s="1"/>
  <c r="O11" i="1" s="1"/>
  <c r="P11" i="1" s="1"/>
  <c r="Q11" i="1" s="1"/>
  <c r="R11" i="1" s="1"/>
  <c r="S11" i="1" s="1"/>
  <c r="T11" i="1" s="1"/>
  <c r="U11" i="1" s="1"/>
  <c r="V11" i="1" s="1"/>
  <c r="W11" i="1" s="1"/>
  <c r="X11" i="1" s="1"/>
  <c r="Y11" i="1" s="1"/>
  <c r="Z11" i="1" s="1"/>
  <c r="AA11" i="1" s="1"/>
  <c r="AB11" i="1" s="1"/>
  <c r="AC11" i="1" s="1"/>
  <c r="AD11" i="1" s="1"/>
  <c r="AE11" i="1" s="1"/>
  <c r="D12" i="1"/>
  <c r="E12" i="1" s="1"/>
  <c r="F12" i="1" s="1"/>
  <c r="G12" i="1" s="1"/>
  <c r="H12" i="1" s="1"/>
  <c r="I12" i="1" s="1"/>
  <c r="J12" i="1" s="1"/>
  <c r="K12" i="1" s="1"/>
  <c r="L12" i="1" s="1"/>
  <c r="M12" i="1" s="1"/>
  <c r="N12" i="1" s="1"/>
  <c r="O12" i="1" s="1"/>
  <c r="P12" i="1" s="1"/>
  <c r="Q12" i="1" s="1"/>
  <c r="R12" i="1" s="1"/>
  <c r="S12" i="1" s="1"/>
  <c r="T12" i="1" s="1"/>
  <c r="U12" i="1" s="1"/>
  <c r="V12" i="1" s="1"/>
  <c r="W12" i="1" s="1"/>
  <c r="X12" i="1" s="1"/>
  <c r="Y12" i="1" s="1"/>
  <c r="Z12" i="1" s="1"/>
  <c r="AA12" i="1" s="1"/>
  <c r="AB12" i="1" s="1"/>
  <c r="AC12" i="1" s="1"/>
  <c r="AD12" i="1" s="1"/>
  <c r="AE12" i="1" s="1"/>
  <c r="D13" i="1"/>
  <c r="E13" i="1" s="1"/>
  <c r="F13" i="1" s="1"/>
  <c r="G13" i="1" s="1"/>
  <c r="H13" i="1" s="1"/>
  <c r="I13" i="1" s="1"/>
  <c r="J13" i="1" s="1"/>
  <c r="K13" i="1" s="1"/>
  <c r="L13" i="1" s="1"/>
  <c r="M13" i="1" s="1"/>
  <c r="N13" i="1" s="1"/>
  <c r="O13" i="1" s="1"/>
  <c r="P13" i="1" s="1"/>
  <c r="Q13" i="1" s="1"/>
  <c r="R13" i="1" s="1"/>
  <c r="S13" i="1" s="1"/>
  <c r="T13" i="1" s="1"/>
  <c r="U13" i="1" s="1"/>
  <c r="V13" i="1" s="1"/>
  <c r="W13" i="1" s="1"/>
  <c r="X13" i="1" s="1"/>
  <c r="Y13" i="1" s="1"/>
  <c r="Z13" i="1" s="1"/>
  <c r="AA13" i="1" s="1"/>
  <c r="AB13" i="1" s="1"/>
  <c r="AC13" i="1" s="1"/>
  <c r="AD13" i="1" s="1"/>
  <c r="AE13" i="1" s="1"/>
  <c r="D14" i="1"/>
  <c r="E14" i="1" s="1"/>
  <c r="F14" i="1" s="1"/>
  <c r="G14" i="1" s="1"/>
  <c r="H14" i="1" s="1"/>
  <c r="I14" i="1" s="1"/>
  <c r="J14" i="1" s="1"/>
  <c r="K14" i="1" s="1"/>
  <c r="L14" i="1" s="1"/>
  <c r="M14" i="1" s="1"/>
  <c r="N14" i="1" s="1"/>
  <c r="O14" i="1" s="1"/>
  <c r="P14" i="1" s="1"/>
  <c r="Q14" i="1" s="1"/>
  <c r="R14" i="1" s="1"/>
  <c r="S14" i="1" s="1"/>
  <c r="T14" i="1" s="1"/>
  <c r="U14" i="1" s="1"/>
  <c r="V14" i="1" s="1"/>
  <c r="W14" i="1" s="1"/>
  <c r="X14" i="1" s="1"/>
  <c r="Y14" i="1" s="1"/>
  <c r="Z14" i="1" s="1"/>
  <c r="AA14" i="1" s="1"/>
  <c r="AB14" i="1" s="1"/>
  <c r="AC14" i="1" s="1"/>
  <c r="AD14" i="1" s="1"/>
  <c r="AE14" i="1" s="1"/>
  <c r="D15" i="1"/>
  <c r="E15" i="1" s="1"/>
  <c r="F15" i="1" s="1"/>
  <c r="G15" i="1" s="1"/>
  <c r="H15" i="1" s="1"/>
  <c r="I15" i="1" s="1"/>
  <c r="J15" i="1" s="1"/>
  <c r="K15" i="1" s="1"/>
  <c r="L15" i="1" s="1"/>
  <c r="M15" i="1" s="1"/>
  <c r="N15" i="1" s="1"/>
  <c r="O15" i="1" s="1"/>
  <c r="P15" i="1" s="1"/>
  <c r="Q15" i="1" s="1"/>
  <c r="R15" i="1" s="1"/>
  <c r="S15" i="1" s="1"/>
  <c r="T15" i="1" s="1"/>
  <c r="U15" i="1" s="1"/>
  <c r="V15" i="1" s="1"/>
  <c r="W15" i="1" s="1"/>
  <c r="X15" i="1" s="1"/>
  <c r="Y15" i="1" s="1"/>
  <c r="Z15" i="1" s="1"/>
  <c r="AA15" i="1" s="1"/>
  <c r="AB15" i="1" s="1"/>
  <c r="AC15" i="1" s="1"/>
  <c r="AD15" i="1" s="1"/>
  <c r="AE15" i="1" s="1"/>
  <c r="D16" i="1"/>
  <c r="E16" i="1" s="1"/>
  <c r="F16" i="1" s="1"/>
  <c r="G16" i="1" s="1"/>
  <c r="H16" i="1" s="1"/>
  <c r="I16" i="1" s="1"/>
  <c r="J16" i="1" s="1"/>
  <c r="K16" i="1" s="1"/>
  <c r="L16" i="1" s="1"/>
  <c r="M16" i="1" s="1"/>
  <c r="N16" i="1" s="1"/>
  <c r="O16" i="1" s="1"/>
  <c r="P16" i="1" s="1"/>
  <c r="Q16" i="1" s="1"/>
  <c r="R16" i="1" s="1"/>
  <c r="S16" i="1" s="1"/>
  <c r="T16" i="1" s="1"/>
  <c r="U16" i="1" s="1"/>
  <c r="V16" i="1" s="1"/>
  <c r="W16" i="1" s="1"/>
  <c r="X16" i="1" s="1"/>
  <c r="Y16" i="1" s="1"/>
  <c r="Z16" i="1" s="1"/>
  <c r="AA16" i="1" s="1"/>
  <c r="AB16" i="1" s="1"/>
  <c r="AC16" i="1" s="1"/>
  <c r="AD16" i="1" s="1"/>
  <c r="AE16" i="1" s="1"/>
  <c r="D17" i="1"/>
  <c r="E17" i="1" s="1"/>
  <c r="F17" i="1" s="1"/>
  <c r="G17" i="1" s="1"/>
  <c r="H17" i="1" s="1"/>
  <c r="I17" i="1" s="1"/>
  <c r="J17" i="1" s="1"/>
  <c r="K17" i="1" s="1"/>
  <c r="L17" i="1" s="1"/>
  <c r="M17" i="1" s="1"/>
  <c r="N17" i="1" s="1"/>
  <c r="O17" i="1" s="1"/>
  <c r="P17" i="1" s="1"/>
  <c r="Q17" i="1" s="1"/>
  <c r="R17" i="1" s="1"/>
  <c r="S17" i="1" s="1"/>
  <c r="T17" i="1" s="1"/>
  <c r="U17" i="1" s="1"/>
  <c r="V17" i="1" s="1"/>
  <c r="W17" i="1" s="1"/>
  <c r="X17" i="1" s="1"/>
  <c r="Y17" i="1" s="1"/>
  <c r="Z17" i="1" s="1"/>
  <c r="AA17" i="1" s="1"/>
  <c r="AB17" i="1" s="1"/>
  <c r="AC17" i="1" s="1"/>
  <c r="AD17" i="1" s="1"/>
  <c r="AE17" i="1" s="1"/>
  <c r="D18" i="1"/>
  <c r="E18" i="1" s="1"/>
  <c r="F18" i="1" s="1"/>
  <c r="G18" i="1" s="1"/>
  <c r="H18" i="1" s="1"/>
  <c r="I18" i="1" s="1"/>
  <c r="J18" i="1" s="1"/>
  <c r="K18" i="1" s="1"/>
  <c r="L18" i="1" s="1"/>
  <c r="M18" i="1" s="1"/>
  <c r="N18" i="1" s="1"/>
  <c r="O18" i="1" s="1"/>
  <c r="P18" i="1" s="1"/>
  <c r="Q18" i="1" s="1"/>
  <c r="R18" i="1" s="1"/>
  <c r="S18" i="1" s="1"/>
  <c r="T18" i="1" s="1"/>
  <c r="U18" i="1" s="1"/>
  <c r="V18" i="1" s="1"/>
  <c r="W18" i="1" s="1"/>
  <c r="X18" i="1" s="1"/>
  <c r="Y18" i="1" s="1"/>
  <c r="Z18" i="1" s="1"/>
  <c r="AA18" i="1" s="1"/>
  <c r="AB18" i="1" s="1"/>
  <c r="AC18" i="1" s="1"/>
  <c r="AD18" i="1" s="1"/>
  <c r="AE18" i="1" s="1"/>
  <c r="D19" i="1"/>
  <c r="E19" i="1" s="1"/>
  <c r="F19" i="1" s="1"/>
  <c r="G19" i="1" s="1"/>
  <c r="H19" i="1" s="1"/>
  <c r="I19" i="1" s="1"/>
  <c r="J19" i="1" s="1"/>
  <c r="K19" i="1" s="1"/>
  <c r="L19" i="1" s="1"/>
  <c r="M19" i="1" s="1"/>
  <c r="N19" i="1" s="1"/>
  <c r="O19" i="1" s="1"/>
  <c r="P19" i="1" s="1"/>
  <c r="Q19" i="1" s="1"/>
  <c r="R19" i="1" s="1"/>
  <c r="S19" i="1" s="1"/>
  <c r="T19" i="1" s="1"/>
  <c r="U19" i="1" s="1"/>
  <c r="V19" i="1" s="1"/>
  <c r="W19" i="1" s="1"/>
  <c r="X19" i="1" s="1"/>
  <c r="Y19" i="1" s="1"/>
  <c r="Z19" i="1" s="1"/>
  <c r="AA19" i="1" s="1"/>
  <c r="AB19" i="1" s="1"/>
  <c r="AC19" i="1" s="1"/>
  <c r="AD19" i="1" s="1"/>
  <c r="AE19" i="1" s="1"/>
  <c r="D20" i="1"/>
  <c r="E20" i="1" s="1"/>
  <c r="F20" i="1" s="1"/>
  <c r="G20" i="1" s="1"/>
  <c r="H20" i="1" s="1"/>
  <c r="I20" i="1" s="1"/>
  <c r="J20" i="1" s="1"/>
  <c r="K20" i="1" s="1"/>
  <c r="L20" i="1" s="1"/>
  <c r="M20" i="1" s="1"/>
  <c r="N20" i="1" s="1"/>
  <c r="O20" i="1" s="1"/>
  <c r="P20" i="1" s="1"/>
  <c r="Q20" i="1" s="1"/>
  <c r="R20" i="1" s="1"/>
  <c r="S20" i="1" s="1"/>
  <c r="T20" i="1" s="1"/>
  <c r="U20" i="1" s="1"/>
  <c r="V20" i="1" s="1"/>
  <c r="W20" i="1" s="1"/>
  <c r="X20" i="1" s="1"/>
  <c r="Y20" i="1" s="1"/>
  <c r="Z20" i="1" s="1"/>
  <c r="AA20" i="1" s="1"/>
  <c r="AB20" i="1" s="1"/>
  <c r="AC20" i="1" s="1"/>
  <c r="AD20" i="1" s="1"/>
  <c r="AE20" i="1" s="1"/>
  <c r="D21" i="1"/>
  <c r="E21" i="1" s="1"/>
  <c r="F21" i="1" s="1"/>
  <c r="G21" i="1" s="1"/>
  <c r="H21" i="1" s="1"/>
  <c r="I21" i="1" s="1"/>
  <c r="J21" i="1" s="1"/>
  <c r="K21" i="1" s="1"/>
  <c r="L21" i="1" s="1"/>
  <c r="M21" i="1" s="1"/>
  <c r="N21" i="1" s="1"/>
  <c r="O21" i="1" s="1"/>
  <c r="P21" i="1" s="1"/>
  <c r="Q21" i="1" s="1"/>
  <c r="R21" i="1" s="1"/>
  <c r="S21" i="1" s="1"/>
  <c r="T21" i="1" s="1"/>
  <c r="U21" i="1" s="1"/>
  <c r="V21" i="1" s="1"/>
  <c r="W21" i="1" s="1"/>
  <c r="X21" i="1" s="1"/>
  <c r="Y21" i="1" s="1"/>
  <c r="Z21" i="1" s="1"/>
  <c r="AA21" i="1" s="1"/>
  <c r="AB21" i="1" s="1"/>
  <c r="AC21" i="1" s="1"/>
  <c r="AD21" i="1" s="1"/>
  <c r="AE21" i="1" s="1"/>
  <c r="D22" i="1"/>
  <c r="E22" i="1" s="1"/>
  <c r="F22" i="1" s="1"/>
  <c r="G22" i="1" s="1"/>
  <c r="H22" i="1" s="1"/>
  <c r="I22" i="1" s="1"/>
  <c r="J22" i="1" s="1"/>
  <c r="K22" i="1" s="1"/>
  <c r="L22" i="1" s="1"/>
  <c r="M22" i="1" s="1"/>
  <c r="N22" i="1" s="1"/>
  <c r="O22" i="1" s="1"/>
  <c r="P22" i="1" s="1"/>
  <c r="Q22" i="1" s="1"/>
  <c r="R22" i="1" s="1"/>
  <c r="S22" i="1" s="1"/>
  <c r="T22" i="1" s="1"/>
  <c r="U22" i="1" s="1"/>
  <c r="V22" i="1" s="1"/>
  <c r="W22" i="1" s="1"/>
  <c r="X22" i="1" s="1"/>
  <c r="Y22" i="1" s="1"/>
  <c r="Z22" i="1" s="1"/>
  <c r="AA22" i="1" s="1"/>
  <c r="AB22" i="1" s="1"/>
  <c r="AC22" i="1" s="1"/>
  <c r="AD22" i="1" s="1"/>
  <c r="AE22" i="1" s="1"/>
  <c r="D3" i="1"/>
  <c r="E3" i="1" s="1"/>
  <c r="AE25" i="4" l="1"/>
  <c r="E23" i="1"/>
  <c r="F3" i="1"/>
  <c r="S25" i="4"/>
  <c r="Z25" i="4"/>
  <c r="R25" i="4"/>
  <c r="J25" i="4"/>
  <c r="Y25" i="4"/>
  <c r="Q25" i="4"/>
  <c r="I25" i="4"/>
  <c r="D23" i="1"/>
  <c r="D24" i="1" s="1"/>
  <c r="D23" i="2"/>
  <c r="D24" i="2" s="1"/>
  <c r="D25" i="4"/>
  <c r="D26" i="4" s="1"/>
  <c r="X25" i="4"/>
  <c r="P25" i="4"/>
  <c r="H25" i="4"/>
  <c r="E25" i="4"/>
  <c r="AA25" i="4"/>
  <c r="K25" i="4"/>
  <c r="W25" i="4"/>
  <c r="O25" i="4"/>
  <c r="G25" i="4"/>
  <c r="AD25" i="4"/>
  <c r="V25" i="4"/>
  <c r="N25" i="4"/>
  <c r="F25" i="4"/>
  <c r="AC25" i="4"/>
  <c r="U25" i="4"/>
  <c r="M25" i="4"/>
  <c r="AB25" i="4"/>
  <c r="T25" i="4"/>
  <c r="L25" i="4"/>
  <c r="F23" i="2"/>
  <c r="E23" i="2"/>
  <c r="F26" i="4" l="1"/>
  <c r="V26" i="4"/>
  <c r="E24" i="2"/>
  <c r="T26" i="4"/>
  <c r="H26" i="4"/>
  <c r="L26" i="4"/>
  <c r="Y26" i="4"/>
  <c r="S26" i="4"/>
  <c r="AA26" i="4"/>
  <c r="P26" i="4"/>
  <c r="AD26" i="4"/>
  <c r="J26" i="4"/>
  <c r="AB26" i="4"/>
  <c r="R26" i="4"/>
  <c r="O26" i="4"/>
  <c r="G26" i="4"/>
  <c r="X26" i="4"/>
  <c r="M26" i="4"/>
  <c r="D7" i="4"/>
  <c r="D15" i="4"/>
  <c r="D8" i="4"/>
  <c r="D16" i="4"/>
  <c r="D9" i="4"/>
  <c r="D17" i="4"/>
  <c r="D10" i="4"/>
  <c r="D3" i="4"/>
  <c r="D6" i="4"/>
  <c r="D11" i="4"/>
  <c r="D4" i="4"/>
  <c r="D12" i="4"/>
  <c r="D5" i="4"/>
  <c r="D13" i="4"/>
  <c r="D14" i="4"/>
  <c r="Z26" i="4"/>
  <c r="U26" i="4"/>
  <c r="W26" i="4"/>
  <c r="AC26" i="4"/>
  <c r="K26" i="4"/>
  <c r="AE26" i="4"/>
  <c r="I26" i="4"/>
  <c r="F23" i="1"/>
  <c r="F24" i="1" s="1"/>
  <c r="G3" i="1"/>
  <c r="N26" i="4"/>
  <c r="E26" i="4"/>
  <c r="Q26" i="4"/>
  <c r="E24" i="1"/>
  <c r="F24" i="2"/>
  <c r="G23" i="2"/>
  <c r="G24" i="2" s="1"/>
  <c r="E5" i="4" l="1"/>
  <c r="F5" i="4" s="1"/>
  <c r="G5" i="4" s="1"/>
  <c r="H5" i="4" s="1"/>
  <c r="I5" i="4" s="1"/>
  <c r="J5" i="4" s="1"/>
  <c r="K5" i="4" s="1"/>
  <c r="L5" i="4" s="1"/>
  <c r="M5" i="4" s="1"/>
  <c r="N5" i="4" s="1"/>
  <c r="O5" i="4" s="1"/>
  <c r="P5" i="4" s="1"/>
  <c r="Q5" i="4" s="1"/>
  <c r="R5" i="4" s="1"/>
  <c r="S5" i="4" s="1"/>
  <c r="T5" i="4" s="1"/>
  <c r="U5" i="4" s="1"/>
  <c r="V5" i="4" s="1"/>
  <c r="W5" i="4" s="1"/>
  <c r="X5" i="4" s="1"/>
  <c r="Y5" i="4" s="1"/>
  <c r="Z5" i="4" s="1"/>
  <c r="AA5" i="4" s="1"/>
  <c r="AB5" i="4" s="1"/>
  <c r="AC5" i="4" s="1"/>
  <c r="AD5" i="4" s="1"/>
  <c r="AE5" i="4" s="1"/>
  <c r="E9" i="4"/>
  <c r="F9" i="4" s="1"/>
  <c r="G9" i="4" s="1"/>
  <c r="H9" i="4" s="1"/>
  <c r="I9" i="4" s="1"/>
  <c r="J9" i="4" s="1"/>
  <c r="K9" i="4" s="1"/>
  <c r="L9" i="4" s="1"/>
  <c r="M9" i="4" s="1"/>
  <c r="N9" i="4" s="1"/>
  <c r="O9" i="4" s="1"/>
  <c r="P9" i="4" s="1"/>
  <c r="Q9" i="4" s="1"/>
  <c r="R9" i="4" s="1"/>
  <c r="S9" i="4" s="1"/>
  <c r="T9" i="4" s="1"/>
  <c r="U9" i="4" s="1"/>
  <c r="V9" i="4" s="1"/>
  <c r="W9" i="4" s="1"/>
  <c r="X9" i="4" s="1"/>
  <c r="Y9" i="4" s="1"/>
  <c r="Z9" i="4" s="1"/>
  <c r="AA9" i="4" s="1"/>
  <c r="AB9" i="4" s="1"/>
  <c r="AC9" i="4" s="1"/>
  <c r="AD9" i="4" s="1"/>
  <c r="AE9" i="4" s="1"/>
  <c r="E13" i="4"/>
  <c r="F13" i="4" s="1"/>
  <c r="G13" i="4" s="1"/>
  <c r="H13" i="4" s="1"/>
  <c r="I13" i="4" s="1"/>
  <c r="J13" i="4" s="1"/>
  <c r="K13" i="4" s="1"/>
  <c r="L13" i="4" s="1"/>
  <c r="M13" i="4" s="1"/>
  <c r="N13" i="4" s="1"/>
  <c r="O13" i="4" s="1"/>
  <c r="P13" i="4" s="1"/>
  <c r="Q13" i="4" s="1"/>
  <c r="R13" i="4" s="1"/>
  <c r="S13" i="4" s="1"/>
  <c r="T13" i="4" s="1"/>
  <c r="U13" i="4" s="1"/>
  <c r="V13" i="4" s="1"/>
  <c r="W13" i="4" s="1"/>
  <c r="X13" i="4" s="1"/>
  <c r="Y13" i="4" s="1"/>
  <c r="Z13" i="4" s="1"/>
  <c r="AA13" i="4" s="1"/>
  <c r="AB13" i="4" s="1"/>
  <c r="AC13" i="4" s="1"/>
  <c r="AD13" i="4" s="1"/>
  <c r="AE13" i="4" s="1"/>
  <c r="E17" i="4"/>
  <c r="F17" i="4" s="1"/>
  <c r="G17" i="4" s="1"/>
  <c r="H17" i="4" s="1"/>
  <c r="I17" i="4" s="1"/>
  <c r="J17" i="4" s="1"/>
  <c r="K17" i="4" s="1"/>
  <c r="L17" i="4" s="1"/>
  <c r="M17" i="4" s="1"/>
  <c r="N17" i="4" s="1"/>
  <c r="O17" i="4" s="1"/>
  <c r="P17" i="4" s="1"/>
  <c r="Q17" i="4" s="1"/>
  <c r="R17" i="4" s="1"/>
  <c r="S17" i="4" s="1"/>
  <c r="T17" i="4" s="1"/>
  <c r="U17" i="4" s="1"/>
  <c r="V17" i="4" s="1"/>
  <c r="W17" i="4" s="1"/>
  <c r="X17" i="4" s="1"/>
  <c r="Y17" i="4" s="1"/>
  <c r="Z17" i="4" s="1"/>
  <c r="AA17" i="4" s="1"/>
  <c r="AB17" i="4" s="1"/>
  <c r="AC17" i="4" s="1"/>
  <c r="AD17" i="4" s="1"/>
  <c r="AE17" i="4" s="1"/>
  <c r="E12" i="4"/>
  <c r="F12" i="4" s="1"/>
  <c r="G12" i="4" s="1"/>
  <c r="H12" i="4" s="1"/>
  <c r="I12" i="4" s="1"/>
  <c r="J12" i="4" s="1"/>
  <c r="K12" i="4" s="1"/>
  <c r="L12" i="4" s="1"/>
  <c r="M12" i="4" s="1"/>
  <c r="N12" i="4" s="1"/>
  <c r="O12" i="4" s="1"/>
  <c r="P12" i="4" s="1"/>
  <c r="Q12" i="4" s="1"/>
  <c r="R12" i="4" s="1"/>
  <c r="S12" i="4" s="1"/>
  <c r="T12" i="4" s="1"/>
  <c r="U12" i="4" s="1"/>
  <c r="V12" i="4" s="1"/>
  <c r="W12" i="4" s="1"/>
  <c r="X12" i="4" s="1"/>
  <c r="Y12" i="4" s="1"/>
  <c r="Z12" i="4" s="1"/>
  <c r="AA12" i="4" s="1"/>
  <c r="AB12" i="4" s="1"/>
  <c r="AC12" i="4" s="1"/>
  <c r="AD12" i="4" s="1"/>
  <c r="AE12" i="4" s="1"/>
  <c r="E16" i="4"/>
  <c r="F16" i="4" s="1"/>
  <c r="G16" i="4" s="1"/>
  <c r="H16" i="4" s="1"/>
  <c r="I16" i="4" s="1"/>
  <c r="J16" i="4" s="1"/>
  <c r="K16" i="4" s="1"/>
  <c r="L16" i="4" s="1"/>
  <c r="M16" i="4" s="1"/>
  <c r="N16" i="4" s="1"/>
  <c r="O16" i="4" s="1"/>
  <c r="P16" i="4" s="1"/>
  <c r="Q16" i="4" s="1"/>
  <c r="R16" i="4" s="1"/>
  <c r="S16" i="4" s="1"/>
  <c r="T16" i="4" s="1"/>
  <c r="U16" i="4" s="1"/>
  <c r="V16" i="4" s="1"/>
  <c r="W16" i="4" s="1"/>
  <c r="X16" i="4" s="1"/>
  <c r="Y16" i="4" s="1"/>
  <c r="Z16" i="4" s="1"/>
  <c r="AA16" i="4" s="1"/>
  <c r="AB16" i="4" s="1"/>
  <c r="AC16" i="4" s="1"/>
  <c r="AD16" i="4" s="1"/>
  <c r="AE16" i="4" s="1"/>
  <c r="E4" i="4"/>
  <c r="F4" i="4" s="1"/>
  <c r="G4" i="4" s="1"/>
  <c r="H4" i="4" s="1"/>
  <c r="I4" i="4" s="1"/>
  <c r="J4" i="4" s="1"/>
  <c r="K4" i="4" s="1"/>
  <c r="L4" i="4" s="1"/>
  <c r="M4" i="4" s="1"/>
  <c r="N4" i="4" s="1"/>
  <c r="O4" i="4" s="1"/>
  <c r="P4" i="4" s="1"/>
  <c r="Q4" i="4" s="1"/>
  <c r="R4" i="4" s="1"/>
  <c r="S4" i="4" s="1"/>
  <c r="T4" i="4" s="1"/>
  <c r="U4" i="4" s="1"/>
  <c r="V4" i="4" s="1"/>
  <c r="W4" i="4" s="1"/>
  <c r="X4" i="4" s="1"/>
  <c r="Y4" i="4" s="1"/>
  <c r="Z4" i="4" s="1"/>
  <c r="AA4" i="4" s="1"/>
  <c r="AB4" i="4" s="1"/>
  <c r="AC4" i="4" s="1"/>
  <c r="AD4" i="4" s="1"/>
  <c r="AE4" i="4" s="1"/>
  <c r="E8" i="4"/>
  <c r="F8" i="4" s="1"/>
  <c r="G8" i="4" s="1"/>
  <c r="H8" i="4" s="1"/>
  <c r="I8" i="4" s="1"/>
  <c r="J8" i="4" s="1"/>
  <c r="K8" i="4" s="1"/>
  <c r="L8" i="4" s="1"/>
  <c r="M8" i="4" s="1"/>
  <c r="N8" i="4" s="1"/>
  <c r="O8" i="4" s="1"/>
  <c r="P8" i="4" s="1"/>
  <c r="Q8" i="4" s="1"/>
  <c r="R8" i="4" s="1"/>
  <c r="S8" i="4" s="1"/>
  <c r="T8" i="4" s="1"/>
  <c r="U8" i="4" s="1"/>
  <c r="V8" i="4" s="1"/>
  <c r="W8" i="4" s="1"/>
  <c r="X8" i="4" s="1"/>
  <c r="Y8" i="4" s="1"/>
  <c r="Z8" i="4" s="1"/>
  <c r="AA8" i="4" s="1"/>
  <c r="AB8" i="4" s="1"/>
  <c r="AC8" i="4" s="1"/>
  <c r="AD8" i="4" s="1"/>
  <c r="AE8" i="4" s="1"/>
  <c r="E6" i="4"/>
  <c r="F6" i="4" s="1"/>
  <c r="G6" i="4" s="1"/>
  <c r="H6" i="4" s="1"/>
  <c r="I6" i="4" s="1"/>
  <c r="J6" i="4" s="1"/>
  <c r="K6" i="4" s="1"/>
  <c r="L6" i="4" s="1"/>
  <c r="M6" i="4" s="1"/>
  <c r="N6" i="4" s="1"/>
  <c r="O6" i="4" s="1"/>
  <c r="P6" i="4" s="1"/>
  <c r="Q6" i="4" s="1"/>
  <c r="R6" i="4" s="1"/>
  <c r="S6" i="4" s="1"/>
  <c r="T6" i="4" s="1"/>
  <c r="U6" i="4" s="1"/>
  <c r="V6" i="4" s="1"/>
  <c r="W6" i="4" s="1"/>
  <c r="X6" i="4" s="1"/>
  <c r="Y6" i="4" s="1"/>
  <c r="Z6" i="4" s="1"/>
  <c r="AA6" i="4" s="1"/>
  <c r="AB6" i="4" s="1"/>
  <c r="AC6" i="4" s="1"/>
  <c r="AD6" i="4" s="1"/>
  <c r="AE6" i="4" s="1"/>
  <c r="E7" i="4"/>
  <c r="F7" i="4" s="1"/>
  <c r="G7" i="4" s="1"/>
  <c r="H7" i="4" s="1"/>
  <c r="I7" i="4" s="1"/>
  <c r="J7" i="4" s="1"/>
  <c r="K7" i="4" s="1"/>
  <c r="L7" i="4" s="1"/>
  <c r="M7" i="4" s="1"/>
  <c r="N7" i="4" s="1"/>
  <c r="O7" i="4" s="1"/>
  <c r="P7" i="4" s="1"/>
  <c r="Q7" i="4" s="1"/>
  <c r="R7" i="4" s="1"/>
  <c r="S7" i="4" s="1"/>
  <c r="T7" i="4" s="1"/>
  <c r="U7" i="4" s="1"/>
  <c r="V7" i="4" s="1"/>
  <c r="W7" i="4" s="1"/>
  <c r="X7" i="4" s="1"/>
  <c r="Y7" i="4" s="1"/>
  <c r="Z7" i="4" s="1"/>
  <c r="AA7" i="4" s="1"/>
  <c r="AB7" i="4" s="1"/>
  <c r="AC7" i="4" s="1"/>
  <c r="AD7" i="4" s="1"/>
  <c r="AE7" i="4" s="1"/>
  <c r="E15" i="4"/>
  <c r="F15" i="4" s="1"/>
  <c r="G15" i="4" s="1"/>
  <c r="H15" i="4" s="1"/>
  <c r="I15" i="4" s="1"/>
  <c r="J15" i="4" s="1"/>
  <c r="K15" i="4" s="1"/>
  <c r="L15" i="4" s="1"/>
  <c r="M15" i="4" s="1"/>
  <c r="N15" i="4" s="1"/>
  <c r="O15" i="4" s="1"/>
  <c r="P15" i="4" s="1"/>
  <c r="Q15" i="4" s="1"/>
  <c r="R15" i="4" s="1"/>
  <c r="S15" i="4" s="1"/>
  <c r="T15" i="4" s="1"/>
  <c r="U15" i="4" s="1"/>
  <c r="V15" i="4" s="1"/>
  <c r="W15" i="4" s="1"/>
  <c r="X15" i="4" s="1"/>
  <c r="Y15" i="4" s="1"/>
  <c r="Z15" i="4" s="1"/>
  <c r="AA15" i="4" s="1"/>
  <c r="AB15" i="4" s="1"/>
  <c r="AC15" i="4" s="1"/>
  <c r="AD15" i="4" s="1"/>
  <c r="AE15" i="4" s="1"/>
  <c r="H3" i="1"/>
  <c r="G23" i="1"/>
  <c r="G24" i="1" s="1"/>
  <c r="E3" i="4"/>
  <c r="D23" i="4"/>
  <c r="D24" i="4" s="1"/>
  <c r="E11" i="4"/>
  <c r="F11" i="4" s="1"/>
  <c r="G11" i="4" s="1"/>
  <c r="H11" i="4" s="1"/>
  <c r="I11" i="4" s="1"/>
  <c r="J11" i="4" s="1"/>
  <c r="K11" i="4" s="1"/>
  <c r="L11" i="4" s="1"/>
  <c r="M11" i="4" s="1"/>
  <c r="N11" i="4" s="1"/>
  <c r="O11" i="4" s="1"/>
  <c r="P11" i="4" s="1"/>
  <c r="Q11" i="4" s="1"/>
  <c r="R11" i="4" s="1"/>
  <c r="S11" i="4" s="1"/>
  <c r="T11" i="4" s="1"/>
  <c r="U11" i="4" s="1"/>
  <c r="V11" i="4" s="1"/>
  <c r="W11" i="4" s="1"/>
  <c r="X11" i="4" s="1"/>
  <c r="Y11" i="4" s="1"/>
  <c r="Z11" i="4" s="1"/>
  <c r="AA11" i="4" s="1"/>
  <c r="AB11" i="4" s="1"/>
  <c r="AC11" i="4" s="1"/>
  <c r="AD11" i="4" s="1"/>
  <c r="AE11" i="4" s="1"/>
  <c r="E14" i="4"/>
  <c r="F14" i="4" s="1"/>
  <c r="G14" i="4" s="1"/>
  <c r="H14" i="4" s="1"/>
  <c r="I14" i="4" s="1"/>
  <c r="J14" i="4" s="1"/>
  <c r="K14" i="4" s="1"/>
  <c r="L14" i="4" s="1"/>
  <c r="M14" i="4" s="1"/>
  <c r="N14" i="4" s="1"/>
  <c r="O14" i="4" s="1"/>
  <c r="P14" i="4" s="1"/>
  <c r="Q14" i="4" s="1"/>
  <c r="R14" i="4" s="1"/>
  <c r="S14" i="4" s="1"/>
  <c r="T14" i="4" s="1"/>
  <c r="U14" i="4" s="1"/>
  <c r="V14" i="4" s="1"/>
  <c r="W14" i="4" s="1"/>
  <c r="X14" i="4" s="1"/>
  <c r="Y14" i="4" s="1"/>
  <c r="Z14" i="4" s="1"/>
  <c r="AA14" i="4" s="1"/>
  <c r="AB14" i="4" s="1"/>
  <c r="AC14" i="4" s="1"/>
  <c r="AD14" i="4" s="1"/>
  <c r="AE14" i="4" s="1"/>
  <c r="E10" i="4"/>
  <c r="F10" i="4" s="1"/>
  <c r="G10" i="4" s="1"/>
  <c r="H10" i="4" s="1"/>
  <c r="I10" i="4" s="1"/>
  <c r="J10" i="4" s="1"/>
  <c r="K10" i="4" s="1"/>
  <c r="L10" i="4" s="1"/>
  <c r="M10" i="4" s="1"/>
  <c r="N10" i="4" s="1"/>
  <c r="O10" i="4" s="1"/>
  <c r="P10" i="4" s="1"/>
  <c r="Q10" i="4" s="1"/>
  <c r="R10" i="4" s="1"/>
  <c r="S10" i="4" s="1"/>
  <c r="T10" i="4" s="1"/>
  <c r="U10" i="4" s="1"/>
  <c r="V10" i="4" s="1"/>
  <c r="W10" i="4" s="1"/>
  <c r="X10" i="4" s="1"/>
  <c r="Y10" i="4" s="1"/>
  <c r="Z10" i="4" s="1"/>
  <c r="AA10" i="4" s="1"/>
  <c r="AB10" i="4" s="1"/>
  <c r="AC10" i="4" s="1"/>
  <c r="AD10" i="4" s="1"/>
  <c r="AE10" i="4" s="1"/>
  <c r="H23" i="2"/>
  <c r="H24" i="2" s="1"/>
  <c r="F3" i="4" l="1"/>
  <c r="E23" i="4"/>
  <c r="E24" i="4" s="1"/>
  <c r="I3" i="1"/>
  <c r="H23" i="1"/>
  <c r="H24" i="1" s="1"/>
  <c r="I23" i="2"/>
  <c r="I24" i="2" s="1"/>
  <c r="J3" i="1" l="1"/>
  <c r="I23" i="1"/>
  <c r="I24" i="1" s="1"/>
  <c r="G3" i="4"/>
  <c r="F23" i="4"/>
  <c r="F24" i="4" s="1"/>
  <c r="J23" i="2"/>
  <c r="J24" i="2" s="1"/>
  <c r="H3" i="4" l="1"/>
  <c r="G23" i="4"/>
  <c r="G24" i="4" s="1"/>
  <c r="K3" i="1"/>
  <c r="J23" i="1"/>
  <c r="J24" i="1" s="1"/>
  <c r="K23" i="2"/>
  <c r="K24" i="2" s="1"/>
  <c r="L3" i="1" l="1"/>
  <c r="K23" i="1"/>
  <c r="K24" i="1" s="1"/>
  <c r="I3" i="4"/>
  <c r="H23" i="4"/>
  <c r="H24" i="4" s="1"/>
  <c r="L23" i="2"/>
  <c r="L24" i="2" s="1"/>
  <c r="J3" i="4" l="1"/>
  <c r="I23" i="4"/>
  <c r="I24" i="4" s="1"/>
  <c r="L23" i="1"/>
  <c r="L24" i="1" s="1"/>
  <c r="M3" i="1"/>
  <c r="M23" i="2"/>
  <c r="M24" i="2" s="1"/>
  <c r="N3" i="1" l="1"/>
  <c r="M23" i="1"/>
  <c r="M24" i="1" s="1"/>
  <c r="K3" i="4"/>
  <c r="J23" i="4"/>
  <c r="J24" i="4" s="1"/>
  <c r="N23" i="2"/>
  <c r="N24" i="2" s="1"/>
  <c r="L3" i="4" l="1"/>
  <c r="K23" i="4"/>
  <c r="K24" i="4" s="1"/>
  <c r="O3" i="1"/>
  <c r="N23" i="1"/>
  <c r="N24" i="1" s="1"/>
  <c r="O23" i="2"/>
  <c r="O24" i="2" s="1"/>
  <c r="P3" i="1" l="1"/>
  <c r="O23" i="1"/>
  <c r="O24" i="1" s="1"/>
  <c r="M3" i="4"/>
  <c r="L23" i="4"/>
  <c r="L24" i="4" s="1"/>
  <c r="P23" i="2"/>
  <c r="P24" i="2" s="1"/>
  <c r="N3" i="4" l="1"/>
  <c r="M23" i="4"/>
  <c r="M24" i="4" s="1"/>
  <c r="Q3" i="1"/>
  <c r="P23" i="1"/>
  <c r="P24" i="1" s="1"/>
  <c r="Q23" i="2"/>
  <c r="Q24" i="2" s="1"/>
  <c r="R3" i="1" l="1"/>
  <c r="Q23" i="1"/>
  <c r="Q24" i="1" s="1"/>
  <c r="O3" i="4"/>
  <c r="N23" i="4"/>
  <c r="N24" i="4" s="1"/>
  <c r="R23" i="2"/>
  <c r="R24" i="2" s="1"/>
  <c r="P3" i="4" l="1"/>
  <c r="O23" i="4"/>
  <c r="O24" i="4" s="1"/>
  <c r="S3" i="1"/>
  <c r="R23" i="1"/>
  <c r="R24" i="1" s="1"/>
  <c r="S23" i="2"/>
  <c r="S24" i="2" s="1"/>
  <c r="T3" i="1" l="1"/>
  <c r="S23" i="1"/>
  <c r="S24" i="1" s="1"/>
  <c r="Q3" i="4"/>
  <c r="P23" i="4"/>
  <c r="P24" i="4" s="1"/>
  <c r="T23" i="2"/>
  <c r="T24" i="2" s="1"/>
  <c r="R3" i="4" l="1"/>
  <c r="Q23" i="4"/>
  <c r="Q24" i="4" s="1"/>
  <c r="U3" i="1"/>
  <c r="T23" i="1"/>
  <c r="T24" i="1" s="1"/>
  <c r="U23" i="2"/>
  <c r="U24" i="2" s="1"/>
  <c r="U23" i="1" l="1"/>
  <c r="U24" i="1" s="1"/>
  <c r="V3" i="1"/>
  <c r="S3" i="4"/>
  <c r="R23" i="4"/>
  <c r="R24" i="4" s="1"/>
  <c r="V23" i="2"/>
  <c r="V24" i="2" s="1"/>
  <c r="T3" i="4" l="1"/>
  <c r="S23" i="4"/>
  <c r="S24" i="4" s="1"/>
  <c r="V23" i="1"/>
  <c r="V24" i="1" s="1"/>
  <c r="W3" i="1"/>
  <c r="W23" i="2"/>
  <c r="W24" i="2" s="1"/>
  <c r="W23" i="1" l="1"/>
  <c r="W24" i="1" s="1"/>
  <c r="X3" i="1"/>
  <c r="U3" i="4"/>
  <c r="T23" i="4"/>
  <c r="T24" i="4" s="1"/>
  <c r="X23" i="2"/>
  <c r="X24" i="2" s="1"/>
  <c r="V3" i="4" l="1"/>
  <c r="U23" i="4"/>
  <c r="U24" i="4" s="1"/>
  <c r="Y3" i="1"/>
  <c r="X23" i="1"/>
  <c r="X24" i="1" s="1"/>
  <c r="Y23" i="2"/>
  <c r="Y24" i="2" s="1"/>
  <c r="Z3" i="1" l="1"/>
  <c r="Y23" i="1"/>
  <c r="Y24" i="1" s="1"/>
  <c r="W3" i="4"/>
  <c r="V23" i="4"/>
  <c r="V24" i="4" s="1"/>
  <c r="Z23" i="2"/>
  <c r="Z24" i="2" s="1"/>
  <c r="X3" i="4" l="1"/>
  <c r="W23" i="4"/>
  <c r="W24" i="4" s="1"/>
  <c r="AA3" i="1"/>
  <c r="Z23" i="1"/>
  <c r="Z24" i="1" s="1"/>
  <c r="AA23" i="2"/>
  <c r="AA24" i="2" s="1"/>
  <c r="AB3" i="1" l="1"/>
  <c r="AA23" i="1"/>
  <c r="AA24" i="1" s="1"/>
  <c r="Y3" i="4"/>
  <c r="X23" i="4"/>
  <c r="X24" i="4" s="1"/>
  <c r="AB23" i="2"/>
  <c r="AB24" i="2" s="1"/>
  <c r="Z3" i="4" l="1"/>
  <c r="Y23" i="4"/>
  <c r="Y24" i="4" s="1"/>
  <c r="AC3" i="1"/>
  <c r="AB23" i="1"/>
  <c r="AB24" i="1" s="1"/>
  <c r="AC23" i="2"/>
  <c r="AC24" i="2" s="1"/>
  <c r="AD3" i="1" l="1"/>
  <c r="AC23" i="1"/>
  <c r="AC24" i="1" s="1"/>
  <c r="AA3" i="4"/>
  <c r="Z23" i="4"/>
  <c r="Z24" i="4" s="1"/>
  <c r="AD23" i="2"/>
  <c r="AD24" i="2" s="1"/>
  <c r="AE23" i="2"/>
  <c r="AE24" i="2" s="1"/>
  <c r="AB3" i="4" l="1"/>
  <c r="AA23" i="4"/>
  <c r="AA24" i="4" s="1"/>
  <c r="AE3" i="1"/>
  <c r="AE23" i="1" s="1"/>
  <c r="AD23" i="1"/>
  <c r="AD24" i="1" s="1"/>
  <c r="AE24" i="1" l="1"/>
  <c r="AC3" i="4"/>
  <c r="AB23" i="4"/>
  <c r="AB24" i="4" s="1"/>
  <c r="AD3" i="4" l="1"/>
  <c r="AC23" i="4"/>
  <c r="AC24" i="4" s="1"/>
  <c r="AE3" i="4" l="1"/>
  <c r="AE23" i="4" s="1"/>
  <c r="AD23" i="4"/>
  <c r="AD24" i="4" s="1"/>
  <c r="AE24" i="4" l="1"/>
</calcChain>
</file>

<file path=xl/sharedStrings.xml><?xml version="1.0" encoding="utf-8"?>
<sst xmlns="http://schemas.openxmlformats.org/spreadsheetml/2006/main" count="154" uniqueCount="23">
  <si>
    <t>Agriculture, forestry and fishing</t>
  </si>
  <si>
    <t>Oil palm primary products</t>
  </si>
  <si>
    <t>Others</t>
  </si>
  <si>
    <t>Mining and quarrying</t>
  </si>
  <si>
    <t>Manufacturing</t>
  </si>
  <si>
    <t>Manufacture of beverages</t>
  </si>
  <si>
    <t>Manufacture of food products</t>
  </si>
  <si>
    <t xml:space="preserve">Manufacture of motor vehicles, trailers and semi-trailers </t>
  </si>
  <si>
    <t>Manufacture of other transport equipment</t>
  </si>
  <si>
    <t xml:space="preserve">Manufacture of basic metals </t>
  </si>
  <si>
    <t>Manufacture of fabricated metal products, except machinery and equipment</t>
  </si>
  <si>
    <t>Manufacture of rubber and plastics products</t>
  </si>
  <si>
    <t>Electricity, gas, steam and air conditioning supply</t>
  </si>
  <si>
    <t>Water supply; sewerage, waste management and remediation activities</t>
  </si>
  <si>
    <t>Construction</t>
  </si>
  <si>
    <t>Transport and storage</t>
  </si>
  <si>
    <t>Real estate</t>
  </si>
  <si>
    <t>All</t>
  </si>
  <si>
    <t>EE_CO2</t>
  </si>
  <si>
    <t>Total</t>
  </si>
  <si>
    <t>Check</t>
  </si>
  <si>
    <t>Sector</t>
  </si>
  <si>
    <t>GVA (MYR '000; at Basic and Constant 2015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</si>
</sst>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00"/>
    <numFmt numFmtId="166" formatCode="_-* #,##0.000_-;\-* #,##0.000_-;_-* &quot;-&quot;??_-;_-@_-"/>
    <numFmt numFmtId="167" formatCode="_-* #,##0.000_-;\-* #,##0.000_-;_-* &quot;-&quot;???_-;_-@_-"/>
  </numFmts>
  <fonts count="11" x14ac:knownFonts="1">
    <font>
      <sz val="11"/>
      <color theme="1"/>
      <name val="Aptos Narrow"/>
      <family val="2"/>
      <scheme val="minor"/>
    </font>
    <font>
      <sz val="11"/>
      <name val="Calibri"/>
      <family val="2"/>
    </font>
    <font>
      <sz val="11"/>
      <color theme="6"/>
      <name val="Calibri"/>
      <family val="2"/>
    </font>
    <font>
      <sz val="11"/>
      <color theme="2" tint="-9.9978637043366805E-2"/>
      <name val="Calibri"/>
      <family val="2"/>
    </font>
    <font>
      <sz val="11"/>
      <color theme="2" tint="-9.9978637043366805E-2"/>
      <name val="Aptos Narrow"/>
      <family val="2"/>
      <scheme val="minor"/>
    </font>
    <font>
      <sz val="11"/>
      <color theme="1"/>
      <name val="Arial"/>
      <family val="2"/>
    </font>
    <font>
      <sz val="11"/>
      <name val="Arial"/>
      <family val="2"/>
    </font>
    <font>
      <b/>
      <sz val="11"/>
      <name val="Arial"/>
      <family val="2"/>
    </font>
    <font>
      <sz val="11"/>
      <color theme="2" tint="-9.9978637043366805E-2"/>
      <name val="Arial"/>
      <family val="2"/>
    </font>
    <font>
      <sz val="11"/>
      <color theme="1"/>
      <name val="Aptos Narrow"/>
      <family val="2"/>
      <scheme val="minor"/>
    </font>
    <font>
      <sz val="11"/>
      <name val="Arial"/>
    </font>
  </fonts>
  <fills count="2">
    <fill>
      <patternFill patternType="none"/>
    </fill>
    <fill>
      <patternFill patternType="gray125"/>
    </fill>
  </fills>
  <borders count="1">
    <border>
      <left/>
      <right/>
      <top/>
      <bottom/>
      <diagonal/>
    </border>
  </borders>
  <cellStyleXfs count="2">
    <xf numFmtId="0" fontId="0" fillId="0" borderId="0"/>
    <xf numFmtId="43" fontId="9" fillId="0" borderId="0" applyFont="0" applyFill="0" applyBorder="0" applyAlignment="0" applyProtection="0"/>
  </cellStyleXfs>
  <cellXfs count="22">
    <xf numFmtId="0" fontId="0" fillId="0" borderId="0" xfId="0"/>
    <xf numFmtId="0" fontId="1" fillId="0" borderId="0" xfId="0" applyFont="1"/>
    <xf numFmtId="0" fontId="2" fillId="0" borderId="0" xfId="0" applyFont="1"/>
    <xf numFmtId="1" fontId="0" fillId="0" borderId="0" xfId="0" applyNumberFormat="1"/>
    <xf numFmtId="0" fontId="3" fillId="0" borderId="0" xfId="0" applyFont="1"/>
    <xf numFmtId="0" fontId="4" fillId="0" borderId="0" xfId="0" applyFont="1"/>
    <xf numFmtId="0" fontId="5" fillId="0" borderId="0" xfId="0" applyFont="1"/>
    <xf numFmtId="0" fontId="6" fillId="0" borderId="0" xfId="0" applyFont="1"/>
    <xf numFmtId="11" fontId="5" fillId="0" borderId="0" xfId="0" applyNumberFormat="1" applyFont="1"/>
    <xf numFmtId="0" fontId="8" fillId="0" borderId="0" xfId="0" applyFont="1"/>
    <xf numFmtId="164" fontId="8" fillId="0" borderId="0" xfId="0" applyNumberFormat="1" applyFont="1"/>
    <xf numFmtId="0" fontId="10" fillId="0" borderId="0" xfId="0" applyFont="1"/>
    <xf numFmtId="166" fontId="6" fillId="0" borderId="0" xfId="0" applyNumberFormat="1" applyFont="1"/>
    <xf numFmtId="167" fontId="6" fillId="0" borderId="0" xfId="0" applyNumberFormat="1" applyFont="1"/>
    <xf numFmtId="166" fontId="6" fillId="0" borderId="0" xfId="1" applyNumberFormat="1" applyFont="1" applyAlignment="1">
      <alignment horizontal="right" vertical="center"/>
    </xf>
    <xf numFmtId="0" fontId="6"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166" fontId="5" fillId="0" borderId="0" xfId="1" applyNumberFormat="1" applyFont="1" applyAlignment="1">
      <alignment vertical="center"/>
    </xf>
    <xf numFmtId="0" fontId="5" fillId="0" borderId="0" xfId="0" applyFont="1" applyAlignment="1"/>
    <xf numFmtId="0" fontId="6" fillId="0" borderId="0" xfId="0" applyFont="1" applyAlignment="1"/>
    <xf numFmtId="166" fontId="5" fillId="0" borderId="0" xfId="1" applyNumberFormat="1" applyFont="1" applyAlignme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167640</xdr:colOff>
      <xdr:row>1</xdr:row>
      <xdr:rowOff>19050</xdr:rowOff>
    </xdr:from>
    <xdr:to>
      <xdr:col>12</xdr:col>
      <xdr:colOff>478155</xdr:colOff>
      <xdr:row>49</xdr:row>
      <xdr:rowOff>107022</xdr:rowOff>
    </xdr:to>
    <xdr:sp macro="" textlink="">
      <xdr:nvSpPr>
        <xdr:cNvPr id="2" name="TextBox 1">
          <a:extLst>
            <a:ext uri="{FF2B5EF4-FFF2-40B4-BE49-F238E27FC236}">
              <a16:creationId xmlns:a16="http://schemas.microsoft.com/office/drawing/2014/main" id="{5B38B9CF-9147-4AB4-8187-09204619CF21}"/>
            </a:ext>
          </a:extLst>
        </xdr:cNvPr>
        <xdr:cNvSpPr txBox="1"/>
      </xdr:nvSpPr>
      <xdr:spPr>
        <a:xfrm>
          <a:off x="167640" y="200988"/>
          <a:ext cx="7245571" cy="882100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lgn="just">
            <a:lnSpc>
              <a:spcPct val="107000"/>
            </a:lnSpc>
            <a:spcAft>
              <a:spcPts val="800"/>
            </a:spcAft>
          </a:pPr>
          <a:r>
            <a:rPr lang="en-GB" sz="1100" b="1" kern="100">
              <a:solidFill>
                <a:srgbClr val="000000"/>
              </a:solidFill>
              <a:effectLst/>
              <a:ea typeface="Aptos" panose="020B0004020202020204" pitchFamily="34" charset="0"/>
              <a:cs typeface="Arial" panose="020B0604020202020204" pitchFamily="34" charset="0"/>
            </a:rPr>
            <a:t>2024 Climate Risk Stress Testing Methodology Paper </a:t>
          </a:r>
          <a:endParaRPr lang="en-GB" sz="1100" kern="100">
            <a:effectLst/>
            <a:ea typeface="Aptos" panose="020B0004020202020204" pitchFamily="34" charset="0"/>
            <a:cs typeface="Arial" panose="020B0604020202020204" pitchFamily="34" charset="0"/>
          </a:endParaRPr>
        </a:p>
        <a:p>
          <a:pPr algn="just">
            <a:lnSpc>
              <a:spcPct val="107000"/>
            </a:lnSpc>
            <a:spcAft>
              <a:spcPts val="800"/>
            </a:spcAft>
          </a:pPr>
          <a:r>
            <a:rPr lang="en-GB" sz="1100" b="1" kern="100">
              <a:solidFill>
                <a:sysClr val="windowText" lastClr="000000"/>
              </a:solidFill>
              <a:effectLst/>
              <a:ea typeface="Aptos" panose="020B0004020202020204" pitchFamily="34" charset="0"/>
              <a:cs typeface="Arial" panose="020B0604020202020204" pitchFamily="34" charset="0"/>
            </a:rPr>
            <a:t>About</a:t>
          </a:r>
          <a:endParaRPr lang="en-GB" sz="1100" kern="100">
            <a:solidFill>
              <a:sysClr val="windowText" lastClr="000000"/>
            </a:solidFill>
            <a:effectLst/>
            <a:ea typeface="Aptos" panose="020B0004020202020204" pitchFamily="34" charset="0"/>
            <a:cs typeface="Arial" panose="020B0604020202020204" pitchFamily="34" charset="0"/>
          </a:endParaRPr>
        </a:p>
        <a:p>
          <a:pPr algn="just">
            <a:lnSpc>
              <a:spcPct val="107000"/>
            </a:lnSpc>
            <a:spcAft>
              <a:spcPts val="800"/>
            </a:spcAft>
          </a:pPr>
          <a:r>
            <a:rPr lang="en-GB" sz="1100" kern="100">
              <a:solidFill>
                <a:sysClr val="windowText" lastClr="000000"/>
              </a:solidFill>
              <a:effectLst/>
              <a:ea typeface="Aptos" panose="020B0004020202020204" pitchFamily="34" charset="0"/>
              <a:cs typeface="Arial" panose="020B0604020202020204" pitchFamily="34" charset="0"/>
            </a:rPr>
            <a:t>This file contains macroeconomic variables, particularly Gross</a:t>
          </a:r>
          <a:r>
            <a:rPr lang="en-GB" sz="1100" kern="100" baseline="0">
              <a:solidFill>
                <a:sysClr val="windowText" lastClr="000000"/>
              </a:solidFill>
              <a:effectLst/>
              <a:ea typeface="Aptos" panose="020B0004020202020204" pitchFamily="34" charset="0"/>
              <a:cs typeface="Arial" panose="020B0604020202020204" pitchFamily="34" charset="0"/>
            </a:rPr>
            <a:t> Value Added (GVA), </a:t>
          </a:r>
          <a:r>
            <a:rPr lang="en-GB" sz="1100" kern="100">
              <a:solidFill>
                <a:sysClr val="windowText" lastClr="000000"/>
              </a:solidFill>
              <a:effectLst/>
              <a:ea typeface="Aptos" panose="020B0004020202020204" pitchFamily="34" charset="0"/>
              <a:cs typeface="Arial" panose="020B0604020202020204" pitchFamily="34" charset="0"/>
            </a:rPr>
            <a:t>for the three long-term adverse climate scenarios as prescribed in the 2024 Climate Risk Stress Testing Methodology Paper (methodology paper) issued by Bank Negara Malaysia. The scenarios are:</a:t>
          </a:r>
        </a:p>
        <a:p>
          <a:pPr marL="342900" lvl="0" indent="-342900" algn="just" fontAlgn="base">
            <a:lnSpc>
              <a:spcPct val="107000"/>
            </a:lnSpc>
            <a:buFont typeface="Symbol" panose="05050102010706020507" pitchFamily="18" charset="2"/>
            <a:buChar char=""/>
          </a:pPr>
          <a:r>
            <a:rPr lang="en-GB" sz="1100" kern="100">
              <a:solidFill>
                <a:sysClr val="windowText" lastClr="000000"/>
              </a:solidFill>
              <a:effectLst/>
              <a:ea typeface="Aptos" panose="020B0004020202020204" pitchFamily="34" charset="0"/>
              <a:cs typeface="Arial" panose="020B0604020202020204" pitchFamily="34" charset="0"/>
            </a:rPr>
            <a:t>Net Zero 2050 (NZ 2050); </a:t>
          </a:r>
        </a:p>
        <a:p>
          <a:pPr marL="342900" lvl="0" indent="-342900" algn="just" fontAlgn="base">
            <a:lnSpc>
              <a:spcPct val="107000"/>
            </a:lnSpc>
            <a:buFont typeface="Symbol" panose="05050102010706020507" pitchFamily="18" charset="2"/>
            <a:buChar char=""/>
          </a:pPr>
          <a:r>
            <a:rPr lang="en-GB" sz="1100" kern="100">
              <a:solidFill>
                <a:sysClr val="windowText" lastClr="000000"/>
              </a:solidFill>
              <a:effectLst/>
              <a:ea typeface="Aptos" panose="020B0004020202020204" pitchFamily="34" charset="0"/>
              <a:cs typeface="Arial" panose="020B0604020202020204" pitchFamily="34" charset="0"/>
            </a:rPr>
            <a:t>Divergent Net Zero 2050 (DNZ 2050); and </a:t>
          </a:r>
        </a:p>
        <a:p>
          <a:pPr marL="342900" lvl="0" indent="-342900" algn="just" fontAlgn="base">
            <a:lnSpc>
              <a:spcPct val="107000"/>
            </a:lnSpc>
            <a:spcAft>
              <a:spcPts val="800"/>
            </a:spcAft>
            <a:buFont typeface="Symbol" panose="05050102010706020507" pitchFamily="18" charset="2"/>
            <a:buChar char=""/>
          </a:pPr>
          <a:r>
            <a:rPr lang="en-GB" sz="1100" kern="100">
              <a:solidFill>
                <a:sysClr val="windowText" lastClr="000000"/>
              </a:solidFill>
              <a:effectLst/>
              <a:ea typeface="Aptos" panose="020B0004020202020204" pitchFamily="34" charset="0"/>
              <a:cs typeface="Arial" panose="020B0604020202020204" pitchFamily="34" charset="0"/>
            </a:rPr>
            <a:t>Nationally Determined Contributions (NDCs).</a:t>
          </a:r>
        </a:p>
        <a:p>
          <a:pPr algn="just">
            <a:lnSpc>
              <a:spcPct val="107000"/>
            </a:lnSpc>
            <a:spcAft>
              <a:spcPts val="800"/>
            </a:spcAft>
          </a:pPr>
          <a:r>
            <a:rPr lang="en-GB" sz="1100" kern="100">
              <a:solidFill>
                <a:sysClr val="windowText" lastClr="000000"/>
              </a:solidFill>
              <a:effectLst/>
              <a:ea typeface="Aptos" panose="020B0004020202020204" pitchFamily="34" charset="0"/>
              <a:cs typeface="Arial" panose="020B0604020202020204" pitchFamily="34" charset="0"/>
            </a:rPr>
            <a:t>Financial institutions must read this file together with Section 10 on Scenario Specification of the methodology paper.</a:t>
          </a:r>
        </a:p>
        <a:p>
          <a:pPr algn="just">
            <a:lnSpc>
              <a:spcPct val="107000"/>
            </a:lnSpc>
            <a:spcAft>
              <a:spcPts val="800"/>
            </a:spcAft>
          </a:pPr>
          <a:endParaRPr lang="en-GB" sz="1100" b="1" kern="100">
            <a:solidFill>
              <a:srgbClr val="000000"/>
            </a:solidFill>
            <a:effectLst/>
            <a:ea typeface="Aptos" panose="020B0004020202020204" pitchFamily="34" charset="0"/>
            <a:cs typeface="Arial" panose="020B0604020202020204" pitchFamily="34" charset="0"/>
          </a:endParaRPr>
        </a:p>
        <a:p>
          <a:pPr algn="just">
            <a:lnSpc>
              <a:spcPct val="107000"/>
            </a:lnSpc>
            <a:spcAft>
              <a:spcPts val="800"/>
            </a:spcAft>
          </a:pPr>
          <a:r>
            <a:rPr lang="en-GB" sz="1100" b="1" kern="100">
              <a:solidFill>
                <a:srgbClr val="000000"/>
              </a:solidFill>
              <a:effectLst/>
              <a:ea typeface="Aptos" panose="020B0004020202020204" pitchFamily="34" charset="0"/>
              <a:cs typeface="Arial" panose="020B0604020202020204" pitchFamily="34" charset="0"/>
            </a:rPr>
            <a:t>Acknowledgement and Disclaimer</a:t>
          </a:r>
          <a:endParaRPr lang="en-GB" sz="1100" kern="100">
            <a:effectLst/>
            <a:ea typeface="Aptos" panose="020B0004020202020204" pitchFamily="34" charset="0"/>
            <a:cs typeface="Arial" panose="020B0604020202020204" pitchFamily="34" charset="0"/>
          </a:endParaRPr>
        </a:p>
        <a:p>
          <a:pPr algn="just">
            <a:lnSpc>
              <a:spcPct val="107000"/>
            </a:lnSpc>
            <a:spcAft>
              <a:spcPts val="800"/>
            </a:spcAft>
          </a:pPr>
          <a:r>
            <a:rPr lang="en-GB" sz="1100" kern="100">
              <a:solidFill>
                <a:srgbClr val="000000"/>
              </a:solidFill>
              <a:effectLst/>
              <a:ea typeface="Aptos" panose="020B0004020202020204" pitchFamily="34" charset="0"/>
              <a:cs typeface="Arial" panose="020B0604020202020204" pitchFamily="34" charset="0"/>
            </a:rPr>
            <a:t>The stress scenarios and associated variable paths in this file are not forecasts of future outcomes. Rather, they are plausible representations of what might happen based on different paths of climate-related policies and draw heavily on the climate-related data and assumptions that underlie the Network for Greening the Financial System (NGFS) Phase III climate scenarios. </a:t>
          </a:r>
          <a:endParaRPr lang="en-GB" sz="1100" kern="100">
            <a:effectLst/>
            <a:ea typeface="Aptos" panose="020B0004020202020204" pitchFamily="34" charset="0"/>
            <a:cs typeface="Arial" panose="020B0604020202020204" pitchFamily="34" charset="0"/>
          </a:endParaRPr>
        </a:p>
        <a:p>
          <a:pPr algn="just">
            <a:lnSpc>
              <a:spcPct val="107000"/>
            </a:lnSpc>
            <a:spcAft>
              <a:spcPts val="800"/>
            </a:spcAft>
          </a:pPr>
          <a:r>
            <a:rPr lang="en-GB" sz="1100" kern="100">
              <a:solidFill>
                <a:srgbClr val="000000"/>
              </a:solidFill>
              <a:effectLst/>
              <a:ea typeface="Aptos" panose="020B0004020202020204" pitchFamily="34" charset="0"/>
              <a:cs typeface="Arial" panose="020B0604020202020204" pitchFamily="34" charset="0"/>
            </a:rPr>
            <a:t>The data, including for the counterfactual pathway ("Baseline") do not in any way, represent Bank Negara Malaysia's views on economic developments or likely policies in the future. </a:t>
          </a:r>
        </a:p>
        <a:p>
          <a:pPr algn="just">
            <a:lnSpc>
              <a:spcPct val="107000"/>
            </a:lnSpc>
            <a:spcAft>
              <a:spcPts val="800"/>
            </a:spcAft>
          </a:pPr>
          <a:r>
            <a:rPr lang="en-GB" sz="1100" kern="100">
              <a:effectLst/>
              <a:ea typeface="Aptos" panose="020B0004020202020204" pitchFamily="34" charset="0"/>
              <a:cs typeface="Arial" panose="020B0604020202020204" pitchFamily="34" charset="0"/>
            </a:rPr>
            <a:t>This data has been generated with reference to the Eora Global Supply Chain Database (https://worldmrio.com/)</a:t>
          </a:r>
        </a:p>
        <a:p>
          <a:pPr algn="just">
            <a:lnSpc>
              <a:spcPct val="107000"/>
            </a:lnSpc>
            <a:spcAft>
              <a:spcPts val="800"/>
            </a:spcAft>
          </a:pPr>
          <a:endParaRPr lang="en-GB" sz="1100" b="1" u="none" kern="100">
            <a:solidFill>
              <a:srgbClr val="000000"/>
            </a:solidFill>
            <a:effectLst/>
            <a:ea typeface="Aptos" panose="020B0004020202020204" pitchFamily="34" charset="0"/>
            <a:cs typeface="Arial" panose="020B0604020202020204" pitchFamily="34" charset="0"/>
          </a:endParaRPr>
        </a:p>
        <a:p>
          <a:pPr algn="just">
            <a:lnSpc>
              <a:spcPct val="107000"/>
            </a:lnSpc>
            <a:spcAft>
              <a:spcPts val="800"/>
            </a:spcAft>
          </a:pPr>
          <a:r>
            <a:rPr lang="en-GB" sz="1100" b="1" u="none" kern="100">
              <a:solidFill>
                <a:srgbClr val="000000"/>
              </a:solidFill>
              <a:effectLst/>
              <a:ea typeface="Aptos" panose="020B0004020202020204" pitchFamily="34" charset="0"/>
              <a:cs typeface="Arial" panose="020B0604020202020204" pitchFamily="34" charset="0"/>
            </a:rPr>
            <a:t>Notes on the Data</a:t>
          </a:r>
        </a:p>
        <a:p>
          <a:pPr marL="0" marR="0" lvl="0" indent="0" algn="just" defTabSz="914400" eaLnBrk="1" fontAlgn="auto" latinLnBrk="0" hangingPunct="1">
            <a:lnSpc>
              <a:spcPct val="107000"/>
            </a:lnSpc>
            <a:spcBef>
              <a:spcPts val="0"/>
            </a:spcBef>
            <a:spcAft>
              <a:spcPts val="800"/>
            </a:spcAft>
            <a:buClrTx/>
            <a:buSzTx/>
            <a:buFontTx/>
            <a:buNone/>
            <a:tabLst/>
            <a:defRPr/>
          </a:pPr>
          <a:r>
            <a:rPr lang="en-GB" sz="1100">
              <a:solidFill>
                <a:schemeClr val="dk1"/>
              </a:solidFill>
              <a:effectLst/>
              <a:latin typeface="+mn-lt"/>
              <a:ea typeface="+mn-ea"/>
              <a:cs typeface="+mn-cs"/>
            </a:rPr>
            <a:t>All GVA data is in</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MYR '000;</a:t>
          </a:r>
          <a:r>
            <a:rPr lang="en-GB" sz="1100" baseline="0">
              <a:solidFill>
                <a:schemeClr val="dk1"/>
              </a:solidFill>
              <a:effectLst/>
              <a:latin typeface="+mn-lt"/>
              <a:ea typeface="+mn-ea"/>
              <a:cs typeface="+mn-cs"/>
            </a:rPr>
            <a:t> at </a:t>
          </a:r>
          <a:r>
            <a:rPr lang="en-GB" sz="1100">
              <a:solidFill>
                <a:schemeClr val="dk1"/>
              </a:solidFill>
              <a:effectLst/>
              <a:latin typeface="+mn-lt"/>
              <a:ea typeface="+mn-ea"/>
              <a:cs typeface="+mn-cs"/>
            </a:rPr>
            <a:t>Basic</a:t>
          </a:r>
          <a:r>
            <a:rPr lang="en-GB" sz="1100" baseline="0">
              <a:solidFill>
                <a:schemeClr val="dk1"/>
              </a:solidFill>
              <a:effectLst/>
              <a:latin typeface="+mn-lt"/>
              <a:ea typeface="+mn-ea"/>
              <a:cs typeface="+mn-cs"/>
            </a:rPr>
            <a:t> and</a:t>
          </a:r>
          <a:r>
            <a:rPr lang="en-GB" sz="1100">
              <a:solidFill>
                <a:schemeClr val="dk1"/>
              </a:solidFill>
              <a:effectLst/>
              <a:latin typeface="+mn-lt"/>
              <a:ea typeface="+mn-ea"/>
              <a:cs typeface="+mn-cs"/>
            </a:rPr>
            <a:t> Constant 2015 Prices.</a:t>
          </a:r>
          <a:endParaRPr lang="en-MY" sz="1100">
            <a:solidFill>
              <a:schemeClr val="dk1"/>
            </a:solidFill>
            <a:effectLst/>
            <a:latin typeface="+mn-lt"/>
            <a:ea typeface="+mn-ea"/>
            <a:cs typeface="+mn-cs"/>
          </a:endParaRPr>
        </a:p>
        <a:p>
          <a:pPr marL="0" marR="0" lvl="0" indent="0" algn="just" defTabSz="914400" eaLnBrk="1" fontAlgn="auto" latinLnBrk="0" hangingPunct="1">
            <a:lnSpc>
              <a:spcPct val="107000"/>
            </a:lnSpc>
            <a:spcBef>
              <a:spcPts val="0"/>
            </a:spcBef>
            <a:spcAft>
              <a:spcPts val="800"/>
            </a:spcAft>
            <a:buClrTx/>
            <a:buSzTx/>
            <a:buFontTx/>
            <a:buNone/>
            <a:tabLst/>
            <a:defRPr/>
          </a:pPr>
          <a:r>
            <a:rPr lang="en-MY" sz="1100">
              <a:solidFill>
                <a:schemeClr val="dk1"/>
              </a:solidFill>
              <a:effectLst/>
              <a:latin typeface="+mn-lt"/>
              <a:ea typeface="+mn-ea"/>
              <a:cs typeface="+mn-cs"/>
            </a:rPr>
            <a:t>Sectoral GVA impacts are linked to the trajectories of CO</a:t>
          </a:r>
          <a:r>
            <a:rPr lang="en-MY" sz="1050" baseline="-25000">
              <a:solidFill>
                <a:schemeClr val="dk1"/>
              </a:solidFill>
              <a:effectLst/>
              <a:latin typeface="+mn-lt"/>
              <a:ea typeface="+mn-ea"/>
              <a:cs typeface="+mn-cs"/>
            </a:rPr>
            <a:t>2</a:t>
          </a:r>
          <a:r>
            <a:rPr lang="en-MY" sz="1100">
              <a:solidFill>
                <a:schemeClr val="dk1"/>
              </a:solidFill>
              <a:effectLst/>
              <a:latin typeface="+mn-lt"/>
              <a:ea typeface="+mn-ea"/>
              <a:cs typeface="+mn-cs"/>
            </a:rPr>
            <a:t> emissions (energy and industrial processes) of the different NGFS scenarios capturing the different degree of decarbonisation and sectoral emphasis across scenarios.</a:t>
          </a:r>
          <a:endParaRPr lang="en-GB" sz="1100" u="none" kern="100">
            <a:solidFill>
              <a:srgbClr val="000000"/>
            </a:solidFill>
            <a:effectLst/>
            <a:ea typeface="Aptos" panose="020B0004020202020204" pitchFamily="34" charset="0"/>
            <a:cs typeface="Arial" panose="020B0604020202020204" pitchFamily="34" charset="0"/>
          </a:endParaRPr>
        </a:p>
        <a:p>
          <a:pPr algn="just">
            <a:lnSpc>
              <a:spcPct val="107000"/>
            </a:lnSpc>
            <a:spcAft>
              <a:spcPts val="800"/>
            </a:spcAft>
          </a:pPr>
          <a:r>
            <a:rPr lang="en-GB" sz="1100" u="none" kern="100">
              <a:solidFill>
                <a:srgbClr val="000000"/>
              </a:solidFill>
              <a:effectLst/>
              <a:ea typeface="Aptos" panose="020B0004020202020204" pitchFamily="34" charset="0"/>
              <a:cs typeface="Arial" panose="020B0604020202020204" pitchFamily="34" charset="0"/>
            </a:rPr>
            <a:t>Tab </a:t>
          </a:r>
          <a:r>
            <a:rPr lang="en-GB" sz="1100" b="1" u="none" kern="100">
              <a:solidFill>
                <a:schemeClr val="accent6"/>
              </a:solidFill>
              <a:effectLst/>
              <a:ea typeface="Aptos" panose="020B0004020202020204" pitchFamily="34" charset="0"/>
              <a:cs typeface="Arial" panose="020B0604020202020204" pitchFamily="34" charset="0"/>
            </a:rPr>
            <a:t>A.1. </a:t>
          </a:r>
          <a:r>
            <a:rPr lang="en-GB" sz="1100" u="none" kern="100">
              <a:solidFill>
                <a:srgbClr val="000000"/>
              </a:solidFill>
              <a:effectLst/>
              <a:ea typeface="Aptos" panose="020B0004020202020204" pitchFamily="34" charset="0"/>
              <a:cs typeface="Arial" panose="020B0604020202020204" pitchFamily="34" charset="0"/>
            </a:rPr>
            <a:t>refers to the GVA pathways in the absence of transition and physical impacts.</a:t>
          </a:r>
        </a:p>
        <a:p>
          <a:pPr algn="just">
            <a:lnSpc>
              <a:spcPct val="107000"/>
            </a:lnSpc>
            <a:spcAft>
              <a:spcPts val="800"/>
            </a:spcAft>
          </a:pPr>
          <a:r>
            <a:rPr lang="en-GB" sz="1100" u="none" kern="100">
              <a:solidFill>
                <a:srgbClr val="000000"/>
              </a:solidFill>
              <a:effectLst/>
              <a:ea typeface="Aptos" panose="020B0004020202020204" pitchFamily="34" charset="0"/>
              <a:cs typeface="Arial" panose="020B0604020202020204" pitchFamily="34" charset="0"/>
            </a:rPr>
            <a:t>Tab </a:t>
          </a:r>
          <a:r>
            <a:rPr lang="en-GB" sz="1100" b="1" u="none" kern="100">
              <a:solidFill>
                <a:schemeClr val="accent6"/>
              </a:solidFill>
              <a:effectLst/>
              <a:ea typeface="Aptos" panose="020B0004020202020204" pitchFamily="34" charset="0"/>
              <a:cs typeface="Arial" panose="020B0604020202020204" pitchFamily="34" charset="0"/>
            </a:rPr>
            <a:t>A.2. - A.4. </a:t>
          </a:r>
          <a:r>
            <a:rPr lang="en-GB" sz="1100" u="none" kern="100">
              <a:solidFill>
                <a:srgbClr val="000000"/>
              </a:solidFill>
              <a:effectLst/>
              <a:ea typeface="Aptos" panose="020B0004020202020204" pitchFamily="34" charset="0"/>
              <a:cs typeface="Arial" panose="020B0604020202020204" pitchFamily="34" charset="0"/>
            </a:rPr>
            <a:t>refer to the GVA pathways taking into account transition impact (which is the net effect of carbon pricing and revenue recycling). </a:t>
          </a:r>
        </a:p>
        <a:p>
          <a:pPr marL="0" marR="0" lvl="0" indent="0" algn="just" defTabSz="914400" eaLnBrk="1" fontAlgn="auto" latinLnBrk="0" hangingPunct="1">
            <a:lnSpc>
              <a:spcPct val="107000"/>
            </a:lnSpc>
            <a:spcBef>
              <a:spcPts val="0"/>
            </a:spcBef>
            <a:spcAft>
              <a:spcPts val="800"/>
            </a:spcAft>
            <a:buClrTx/>
            <a:buSzTx/>
            <a:buFontTx/>
            <a:buNone/>
            <a:tabLst/>
            <a:defRPr/>
          </a:pPr>
          <a:r>
            <a:rPr lang="en-MY" sz="1100" u="none" kern="100" baseline="0">
              <a:solidFill>
                <a:srgbClr val="0070C0"/>
              </a:solidFill>
              <a:effectLst/>
              <a:latin typeface="+mn-lt"/>
              <a:ea typeface="+mn-ea"/>
              <a:cs typeface="+mn-cs"/>
            </a:rPr>
            <a:t> </a:t>
          </a:r>
          <a:endParaRPr lang="en-GB" sz="1100" u="none" kern="100">
            <a:solidFill>
              <a:srgbClr val="0070C0"/>
            </a:solidFill>
            <a:effectLst/>
            <a:ea typeface="Aptos" panose="020B0004020202020204" pitchFamily="34" charset="0"/>
            <a:cs typeface="Arial" panose="020B0604020202020204" pitchFamily="34" charset="0"/>
          </a:endParaRPr>
        </a:p>
        <a:p>
          <a:r>
            <a:rPr lang="en-GB" sz="1100" b="1" i="0">
              <a:solidFill>
                <a:schemeClr val="dk1"/>
              </a:solidFill>
              <a:effectLst/>
              <a:latin typeface="+mn-lt"/>
              <a:ea typeface="+mn-ea"/>
              <a:cs typeface="+mn-cs"/>
            </a:rPr>
            <a:t>References</a:t>
          </a:r>
          <a:endParaRPr lang="en-MY">
            <a:effectLst/>
          </a:endParaRPr>
        </a:p>
        <a:p>
          <a:r>
            <a:rPr lang="en-GB" sz="1100">
              <a:solidFill>
                <a:schemeClr val="dk1"/>
              </a:solidFill>
              <a:effectLst/>
              <a:latin typeface="+mn-lt"/>
              <a:ea typeface="+mn-ea"/>
              <a:cs typeface="+mn-cs"/>
            </a:rPr>
            <a:t>Lenzen M, Kanemoto K; Moran D, and Geschke A (2012) </a:t>
          </a:r>
          <a:r>
            <a:rPr lang="en-GB" sz="1100" u="sng">
              <a:solidFill>
                <a:schemeClr val="dk1"/>
              </a:solidFill>
              <a:effectLst/>
              <a:latin typeface="+mn-lt"/>
              <a:ea typeface="+mn-ea"/>
              <a:cs typeface="+mn-cs"/>
            </a:rPr>
            <a:t> Mapping the structure of the world economy.</a:t>
          </a:r>
          <a:r>
            <a:rPr lang="en-GB" sz="1100">
              <a:solidFill>
                <a:schemeClr val="dk1"/>
              </a:solidFill>
              <a:effectLst/>
              <a:latin typeface="+mn-lt"/>
              <a:ea typeface="+mn-ea"/>
              <a:cs typeface="+mn-cs"/>
            </a:rPr>
            <a:t> Environmental Science &amp; Technology 46(15) pp 8374–8381. DOI: 10.1021/es300171x</a:t>
          </a:r>
          <a:endParaRPr lang="en-MY">
            <a:effectLst/>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Lenzen, M., Moran, D., Kanemoto, K., Geschke, A. (2013) </a:t>
          </a:r>
          <a:r>
            <a:rPr lang="en-GB" sz="1100" u="sng">
              <a:solidFill>
                <a:schemeClr val="dk1"/>
              </a:solidFill>
              <a:effectLst/>
              <a:latin typeface="+mn-lt"/>
              <a:ea typeface="+mn-ea"/>
              <a:cs typeface="+mn-cs"/>
            </a:rPr>
            <a:t> Building Eora: A Global Multi-regional Input-Output Database at High Country and Sector Resolution.</a:t>
          </a:r>
          <a:r>
            <a:rPr lang="en-GB" sz="1100">
              <a:solidFill>
                <a:schemeClr val="dk1"/>
              </a:solidFill>
              <a:effectLst/>
              <a:latin typeface="+mn-lt"/>
              <a:ea typeface="+mn-ea"/>
              <a:cs typeface="+mn-cs"/>
            </a:rPr>
            <a:t> Economic Systems Research, 25:1, 20-49, DOI:10.1080/09535314.2013.769938</a:t>
          </a:r>
          <a:endParaRPr lang="en-MY">
            <a:effectLst/>
          </a:endParaRPr>
        </a:p>
        <a:p>
          <a:pPr algn="just">
            <a:lnSpc>
              <a:spcPct val="107000"/>
            </a:lnSpc>
            <a:spcAft>
              <a:spcPts val="800"/>
            </a:spcAft>
          </a:pPr>
          <a:endParaRPr lang="en-GB" sz="1100" u="none" kern="100">
            <a:solidFill>
              <a:srgbClr val="000000"/>
            </a:solidFill>
            <a:effectLst/>
            <a:ea typeface="Aptos" panose="020B0004020202020204" pitchFamily="34" charset="0"/>
            <a:cs typeface="Arial" panose="020B0604020202020204" pitchFamily="34" charset="0"/>
          </a:endParaRPr>
        </a:p>
        <a:p>
          <a:pPr algn="just">
            <a:lnSpc>
              <a:spcPct val="107000"/>
            </a:lnSpc>
            <a:spcAft>
              <a:spcPts val="800"/>
            </a:spcAft>
          </a:pPr>
          <a:r>
            <a:rPr lang="en-GB" sz="1100" b="1" u="none" kern="100">
              <a:solidFill>
                <a:srgbClr val="000000"/>
              </a:solidFill>
              <a:effectLst/>
              <a:ea typeface="Aptos" panose="020B0004020202020204" pitchFamily="34" charset="0"/>
              <a:cs typeface="Arial" panose="020B0604020202020204" pitchFamily="34" charset="0"/>
            </a:rPr>
            <a:t>Contact</a:t>
          </a:r>
        </a:p>
        <a:p>
          <a:pPr algn="just">
            <a:lnSpc>
              <a:spcPct val="107000"/>
            </a:lnSpc>
            <a:spcAft>
              <a:spcPts val="800"/>
            </a:spcAft>
          </a:pPr>
          <a:r>
            <a:rPr lang="en-GB" sz="1100" b="0" i="0">
              <a:solidFill>
                <a:schemeClr val="dk1"/>
              </a:solidFill>
              <a:effectLst/>
              <a:latin typeface="+mn-lt"/>
              <a:ea typeface="+mn-ea"/>
              <a:cs typeface="+mn-cs"/>
            </a:rPr>
            <a:t>Kindly email any</a:t>
          </a:r>
          <a:r>
            <a:rPr lang="en-GB" sz="1100" b="0" i="0" baseline="0">
              <a:solidFill>
                <a:schemeClr val="dk1"/>
              </a:solidFill>
              <a:effectLst/>
              <a:latin typeface="+mn-lt"/>
              <a:ea typeface="+mn-ea"/>
              <a:cs typeface="+mn-cs"/>
            </a:rPr>
            <a:t> queries to crst</a:t>
          </a:r>
          <a:r>
            <a:rPr lang="en-GB" sz="1100" b="0" i="0">
              <a:solidFill>
                <a:schemeClr val="dk1"/>
              </a:solidFill>
              <a:effectLst/>
              <a:latin typeface="+mn-lt"/>
              <a:ea typeface="+mn-ea"/>
              <a:cs typeface="+mn-cs"/>
            </a:rPr>
            <a:t>@bnm.gov.my</a:t>
          </a:r>
          <a:endParaRPr lang="en-GB" sz="1100" b="0" kern="100">
            <a:effectLst/>
            <a:ea typeface="Aptos" panose="020B00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s\ecsharm\Documents\TVF_GVA\Emissions%20Data.xlsx" TargetMode="External"/><Relationship Id="rId1" Type="http://schemas.openxmlformats.org/officeDocument/2006/relationships/externalLinkPath" Target="https://banknegaramy-my.sharepoint.com/personal/sharmila_bnm_gov_my/Documents/Microsoft%20Teams%20Chat%20Files/Emissions%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 val="Sheet4"/>
      <sheetName val="Sheet5"/>
      <sheetName val="Sheet6"/>
      <sheetName val="Sheet7"/>
      <sheetName val="Sheet8"/>
      <sheetName val="Sheet9"/>
      <sheetName val="Analysis_MYS"/>
      <sheetName val="Analysis_MYS_2"/>
      <sheetName val="Analysis_MYS_3"/>
      <sheetName val="Analysis_MYS_4"/>
      <sheetName val="Summary Table"/>
    </sheetNames>
    <sheetDataSet>
      <sheetData sheetId="0"/>
      <sheetData sheetId="1"/>
      <sheetData sheetId="2"/>
      <sheetData sheetId="3"/>
      <sheetData sheetId="4"/>
      <sheetData sheetId="5"/>
      <sheetData sheetId="6"/>
      <sheetData sheetId="7"/>
      <sheetData sheetId="8">
        <row r="8">
          <cell r="O8">
            <v>-1.5228313238079272</v>
          </cell>
          <cell r="P8">
            <v>-6.1121935113630848</v>
          </cell>
          <cell r="Q8">
            <v>-9.3574370528003215</v>
          </cell>
          <cell r="R8">
            <v>-7.8600763486572189</v>
          </cell>
          <cell r="S8">
            <v>-5.9613425419223436</v>
          </cell>
          <cell r="T8">
            <v>-6.9804705967539959</v>
          </cell>
        </row>
        <row r="9">
          <cell r="O9">
            <v>1.0198252435109856</v>
          </cell>
          <cell r="P9">
            <v>-1.0874484905828541</v>
          </cell>
          <cell r="Q9">
            <v>-3.1384418389407642</v>
          </cell>
          <cell r="R9">
            <v>-3.4584368365517038</v>
          </cell>
          <cell r="S9">
            <v>-1.1859974882125313</v>
          </cell>
          <cell r="T9">
            <v>-0.54768616120701719</v>
          </cell>
        </row>
        <row r="10">
          <cell r="O10">
            <v>-0.73103916352098564</v>
          </cell>
          <cell r="P10">
            <v>-5.3185083579109005</v>
          </cell>
          <cell r="Q10">
            <v>-8.3680939573554163</v>
          </cell>
          <cell r="R10">
            <v>-7.7966724020918203</v>
          </cell>
          <cell r="S10">
            <v>-5.5294698067526182</v>
          </cell>
          <cell r="T10">
            <v>-5.5246954974272562</v>
          </cell>
        </row>
        <row r="12">
          <cell r="O12">
            <v>-3.0456626476158544</v>
          </cell>
          <cell r="P12">
            <v>-12.22438702272617</v>
          </cell>
          <cell r="Q12">
            <v>-18.714874105600643</v>
          </cell>
          <cell r="R12">
            <v>-15.720152697314438</v>
          </cell>
          <cell r="S12">
            <v>-11.922685083844687</v>
          </cell>
          <cell r="T12">
            <v>-13.960941193507992</v>
          </cell>
        </row>
      </sheetData>
      <sheetData sheetId="9"/>
      <sheetData sheetId="10">
        <row r="7">
          <cell r="O7">
            <v>1.4983064208460295</v>
          </cell>
        </row>
      </sheetData>
      <sheetData sheetId="11"/>
      <sheetData sheetId="1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D24DC-B6B9-47BE-8F2A-92E2BFADDFF1}">
  <dimension ref="A1:AF49"/>
  <sheetViews>
    <sheetView workbookViewId="0">
      <pane xSplit="2" ySplit="2" topLeftCell="C3" activePane="bottomRight" state="frozen"/>
      <selection activeCell="B32" sqref="B32"/>
      <selection pane="topRight" activeCell="B32" sqref="B32"/>
      <selection pane="bottomLeft" activeCell="B32" sqref="B32"/>
      <selection pane="bottomRight" activeCell="B32" sqref="B32"/>
    </sheetView>
  </sheetViews>
  <sheetFormatPr defaultRowHeight="15" x14ac:dyDescent="0.25"/>
  <cols>
    <col min="1" max="1" width="6.140625" customWidth="1"/>
    <col min="2" max="2" width="65.42578125" customWidth="1"/>
    <col min="3" max="3" width="13.42578125" bestFit="1" customWidth="1"/>
    <col min="4" max="6" width="11.85546875" bestFit="1" customWidth="1"/>
    <col min="7" max="7" width="10.85546875" bestFit="1" customWidth="1"/>
    <col min="8" max="9" width="11.85546875" bestFit="1" customWidth="1"/>
    <col min="10" max="10" width="9.85546875" bestFit="1" customWidth="1"/>
    <col min="11" max="11" width="11.85546875" bestFit="1" customWidth="1"/>
    <col min="12" max="12" width="10.85546875" bestFit="1" customWidth="1"/>
    <col min="13" max="16" width="11.85546875" bestFit="1" customWidth="1"/>
    <col min="17" max="17" width="10.85546875" bestFit="1" customWidth="1"/>
    <col min="18" max="18" width="9.85546875" bestFit="1" customWidth="1"/>
    <col min="19" max="21" width="11.85546875" bestFit="1" customWidth="1"/>
    <col min="22" max="22" width="10.85546875" bestFit="1" customWidth="1"/>
    <col min="23" max="26" width="11.85546875" bestFit="1" customWidth="1"/>
    <col min="27" max="27" width="10.85546875" bestFit="1" customWidth="1"/>
    <col min="28" max="31" width="11.85546875" bestFit="1" customWidth="1"/>
  </cols>
  <sheetData>
    <row r="1" spans="1:32" x14ac:dyDescent="0.25">
      <c r="C1" s="1" t="s">
        <v>18</v>
      </c>
    </row>
    <row r="2" spans="1:32" x14ac:dyDescent="0.25">
      <c r="C2" s="1">
        <v>2022</v>
      </c>
      <c r="D2" s="1">
        <v>2023</v>
      </c>
      <c r="E2" s="1">
        <v>2024</v>
      </c>
      <c r="F2" s="1">
        <v>2025</v>
      </c>
      <c r="G2" s="1">
        <v>2026</v>
      </c>
      <c r="H2" s="1">
        <v>2027</v>
      </c>
      <c r="I2" s="1">
        <v>2028</v>
      </c>
      <c r="J2" s="1">
        <v>2029</v>
      </c>
      <c r="K2" s="1">
        <v>2030</v>
      </c>
      <c r="L2" s="1">
        <v>2031</v>
      </c>
      <c r="M2" s="1">
        <v>2032</v>
      </c>
      <c r="N2" s="1">
        <v>2033</v>
      </c>
      <c r="O2" s="1">
        <v>2034</v>
      </c>
      <c r="P2" s="1">
        <v>2035</v>
      </c>
      <c r="Q2" s="1">
        <v>2036</v>
      </c>
      <c r="R2" s="1">
        <v>2037</v>
      </c>
      <c r="S2" s="1">
        <v>2038</v>
      </c>
      <c r="T2" s="1">
        <v>2039</v>
      </c>
      <c r="U2" s="1">
        <v>2040</v>
      </c>
      <c r="V2" s="1">
        <v>2041</v>
      </c>
      <c r="W2" s="1">
        <v>2042</v>
      </c>
      <c r="X2" s="1">
        <v>2043</v>
      </c>
      <c r="Y2" s="1">
        <v>2044</v>
      </c>
      <c r="Z2" s="1">
        <v>2045</v>
      </c>
      <c r="AA2" s="1">
        <v>2046</v>
      </c>
      <c r="AB2" s="1">
        <v>2047</v>
      </c>
      <c r="AC2" s="1">
        <v>2048</v>
      </c>
      <c r="AD2" s="1">
        <v>2049</v>
      </c>
      <c r="AE2" s="1">
        <v>2050</v>
      </c>
      <c r="AF2" s="1"/>
    </row>
    <row r="3" spans="1:32" x14ac:dyDescent="0.25">
      <c r="A3" s="1" t="s">
        <v>0</v>
      </c>
      <c r="C3" s="3">
        <v>25941315.838110216</v>
      </c>
      <c r="D3">
        <f>C3*(1+[1]Analysis_MYS!$O$9/100)</f>
        <v>26205871.925526176</v>
      </c>
      <c r="E3">
        <f>D3*(1+[1]Analysis_MYS!$O$9/100)</f>
        <v>26473126.022704851</v>
      </c>
      <c r="F3">
        <f>E3*(1+[1]Analysis_MYS!$O$9/100)</f>
        <v>26743105.644630872</v>
      </c>
      <c r="G3">
        <f>F3*(1+[1]Analysis_MYS!$P$9/100)</f>
        <v>26452288.145963356</v>
      </c>
      <c r="H3">
        <f>G3*(1+[1]Analysis_MYS!$P$9/100)</f>
        <v>26164633.137795448</v>
      </c>
      <c r="I3">
        <f>H3*(1+[1]Analysis_MYS!$P$9/100)</f>
        <v>25880106.229671951</v>
      </c>
      <c r="J3">
        <f>I3*(1+[1]Analysis_MYS!$P$9/100)</f>
        <v>25598673.405116145</v>
      </c>
      <c r="K3">
        <f>J3*(1+[1]Analysis_MYS!$P$9/100)</f>
        <v>25320301.017562974</v>
      </c>
      <c r="L3">
        <f>K3*(1+[1]Analysis_MYS!$Q$9/100)</f>
        <v>24525638.096682034</v>
      </c>
      <c r="M3">
        <f>L3*(1+[1]Analysis_MYS!$Q$9/100)</f>
        <v>23755915.209388569</v>
      </c>
      <c r="N3">
        <f>M3*(1+[1]Analysis_MYS!$Q$9/100)</f>
        <v>23010349.627233826</v>
      </c>
      <c r="O3">
        <f>N3*(1+[1]Analysis_MYS!$Q$9/100)</f>
        <v>22288183.18724617</v>
      </c>
      <c r="P3">
        <f>O3*(1+[1]Analysis_MYS!$Q$9/100)</f>
        <v>21588681.520957876</v>
      </c>
      <c r="Q3">
        <f>P3*(1+[1]Analysis_MYS!$R$9/100)</f>
        <v>20842050.606711239</v>
      </c>
      <c r="R3">
        <f>Q3*(1+[1]Analysis_MYS!$R$9/100)</f>
        <v>20121241.451035988</v>
      </c>
      <c r="S3">
        <f>R3*(1+[1]Analysis_MYS!$R$9/100)</f>
        <v>19425361.02472185</v>
      </c>
      <c r="T3">
        <f>S3*(1+[1]Analysis_MYS!$R$9/100)</f>
        <v>18753547.183409713</v>
      </c>
      <c r="U3">
        <f>T3*(1+[1]Analysis_MYS!$R$9/100)</f>
        <v>18104967.599458568</v>
      </c>
      <c r="V3">
        <f>U3*(1+[1]Analysis_MYS!$S$9/100)</f>
        <v>17890243.138487298</v>
      </c>
      <c r="W3">
        <f>V3*(1+[1]Analysis_MYS!$S$9/100)</f>
        <v>17678065.304229725</v>
      </c>
      <c r="X3">
        <f>W3*(1+[1]Analysis_MYS!$S$9/100)</f>
        <v>17468403.893756989</v>
      </c>
      <c r="Y3">
        <f>X3*(1+[1]Analysis_MYS!$S$9/100)</f>
        <v>17261229.062346213</v>
      </c>
      <c r="Z3">
        <f>Y3*(1+[1]Analysis_MYS!$S$9/100)</f>
        <v>17056511.319232173</v>
      </c>
      <c r="AA3">
        <f>Z3*(1+[1]Analysis_MYS!$T$9/100)</f>
        <v>16963095.167152029</v>
      </c>
      <c r="AB3">
        <f>AA3*(1+[1]Analysis_MYS!$T$9/100)</f>
        <v>16870190.642409161</v>
      </c>
      <c r="AC3">
        <f>AB3*(1+[1]Analysis_MYS!$T$9/100)</f>
        <v>16777794.942891445</v>
      </c>
      <c r="AD3">
        <f>AC3*(1+[1]Analysis_MYS!$T$9/100)</f>
        <v>16685905.281833537</v>
      </c>
      <c r="AE3">
        <f>AD3*(1+[1]Analysis_MYS!$T$9/100)</f>
        <v>16594518.887732824</v>
      </c>
    </row>
    <row r="4" spans="1:32" x14ac:dyDescent="0.25">
      <c r="B4" s="1" t="s">
        <v>1</v>
      </c>
      <c r="C4" s="3">
        <v>1609038.198255823</v>
      </c>
      <c r="D4">
        <f>C4*(1+[1]Analysis_MYS!$O$9/100)</f>
        <v>1625447.5759793702</v>
      </c>
      <c r="E4">
        <f>D4*(1+[1]Analysis_MYS!$O$9/100)</f>
        <v>1642024.3006792453</v>
      </c>
      <c r="F4">
        <f>E4*(1+[1]Analysis_MYS!$O$9/100)</f>
        <v>1658770.0790021569</v>
      </c>
      <c r="G4">
        <f>F4*(1+[1]Analysis_MYS!$P$9/100)</f>
        <v>1640731.8088158078</v>
      </c>
      <c r="H4">
        <f>G4*(1+[1]Analysis_MYS!$P$9/100)</f>
        <v>1622889.6955263275</v>
      </c>
      <c r="I4">
        <f>H4*(1+[1]Analysis_MYS!$P$9/100)</f>
        <v>1605241.6060285016</v>
      </c>
      <c r="J4">
        <f>I4*(1+[1]Analysis_MYS!$P$9/100)</f>
        <v>1587785.4304135367</v>
      </c>
      <c r="K4">
        <f>J4*(1+[1]Analysis_MYS!$P$9/100)</f>
        <v>1570519.0817168104</v>
      </c>
      <c r="L4">
        <f>K4*(1+[1]Analysis_MYS!$Q$9/100)</f>
        <v>1521229.2537676618</v>
      </c>
      <c r="M4">
        <f>L4*(1+[1]Analysis_MYS!$Q$9/100)</f>
        <v>1473486.358401211</v>
      </c>
      <c r="N4">
        <f>M4*(1+[1]Analysis_MYS!$Q$9/100)</f>
        <v>1427241.8460380628</v>
      </c>
      <c r="O4">
        <f>N4*(1+[1]Analysis_MYS!$Q$9/100)</f>
        <v>1382448.6907991336</v>
      </c>
      <c r="P4">
        <f>O4*(1+[1]Analysis_MYS!$Q$9/100)</f>
        <v>1339061.3426852047</v>
      </c>
      <c r="Q4">
        <f>P4*(1+[1]Analysis_MYS!$R$9/100)</f>
        <v>1292750.7519457557</v>
      </c>
      <c r="R4">
        <f>Q4*(1+[1]Analysis_MYS!$R$9/100)</f>
        <v>1248041.7837356646</v>
      </c>
      <c r="S4">
        <f>R4*(1+[1]Analysis_MYS!$R$9/100)</f>
        <v>1204879.0469513934</v>
      </c>
      <c r="T4">
        <f>S4*(1+[1]Analysis_MYS!$R$9/100)</f>
        <v>1163209.0661557333</v>
      </c>
      <c r="U4">
        <f>T4*(1+[1]Analysis_MYS!$R$9/100)</f>
        <v>1122980.2153256943</v>
      </c>
      <c r="V4">
        <f>U4*(1+[1]Analysis_MYS!$S$9/100)</f>
        <v>1109661.698178808</v>
      </c>
      <c r="W4">
        <f>V4*(1+[1]Analysis_MYS!$S$9/100)</f>
        <v>1096501.1383107507</v>
      </c>
      <c r="X4">
        <f>W4*(1+[1]Analysis_MYS!$S$9/100)</f>
        <v>1083496.6623521633</v>
      </c>
      <c r="Y4">
        <f>X4*(1+[1]Analysis_MYS!$S$9/100)</f>
        <v>1070646.4191518</v>
      </c>
      <c r="Z4">
        <f>Y4*(1+[1]Analysis_MYS!$S$9/100)</f>
        <v>1057948.5795130222</v>
      </c>
      <c r="AA4">
        <f>Z4*(1+[1]Analysis_MYS!$T$9/100)</f>
        <v>1052154.3415503432</v>
      </c>
      <c r="AB4">
        <f>AA4*(1+[1]Analysis_MYS!$T$9/100)</f>
        <v>1046391.8378271331</v>
      </c>
      <c r="AC4">
        <f>AB4*(1+[1]Analysis_MYS!$T$9/100)</f>
        <v>1040660.8945393541</v>
      </c>
      <c r="AD4">
        <f>AC4*(1+[1]Analysis_MYS!$T$9/100)</f>
        <v>1034961.338834869</v>
      </c>
      <c r="AE4">
        <f>AD4*(1+[1]Analysis_MYS!$T$9/100)</f>
        <v>1029292.9988082275</v>
      </c>
    </row>
    <row r="5" spans="1:32" x14ac:dyDescent="0.25">
      <c r="B5" s="1" t="s">
        <v>2</v>
      </c>
      <c r="C5" s="3">
        <v>24332277.639854394</v>
      </c>
      <c r="D5">
        <f>C5*(1+[1]Analysis_MYS!$O$9/100)</f>
        <v>24580424.349546809</v>
      </c>
      <c r="E5">
        <f>D5*(1+[1]Analysis_MYS!$O$9/100)</f>
        <v>24831101.722025607</v>
      </c>
      <c r="F5">
        <f>E5*(1+[1]Analysis_MYS!$O$9/100)</f>
        <v>25084335.565628715</v>
      </c>
      <c r="G5">
        <f>F5*(1+[1]Analysis_MYS!$P$9/100)</f>
        <v>24811556.337147549</v>
      </c>
      <c r="H5">
        <f>G5*(1+[1]Analysis_MYS!$P$9/100)</f>
        <v>24541743.442269124</v>
      </c>
      <c r="I5">
        <f>H5*(1+[1]Analysis_MYS!$P$9/100)</f>
        <v>24274864.62364345</v>
      </c>
      <c r="J5">
        <f>I5*(1+[1]Analysis_MYS!$P$9/100)</f>
        <v>24010887.974702608</v>
      </c>
      <c r="K5">
        <f>J5*(1+[1]Analysis_MYS!$P$9/100)</f>
        <v>23749781.935846165</v>
      </c>
      <c r="L5">
        <f>K5*(1+[1]Analysis_MYS!$Q$9/100)</f>
        <v>23004408.842914373</v>
      </c>
      <c r="M5">
        <f>L5*(1+[1]Analysis_MYS!$Q$9/100)</f>
        <v>22282428.85098736</v>
      </c>
      <c r="N5">
        <f>M5*(1+[1]Analysis_MYS!$Q$9/100)</f>
        <v>21583107.781195763</v>
      </c>
      <c r="O5">
        <f>N5*(1+[1]Analysis_MYS!$Q$9/100)</f>
        <v>20905734.496447034</v>
      </c>
      <c r="P5">
        <f>O5*(1+[1]Analysis_MYS!$Q$9/100)</f>
        <v>20249620.178272668</v>
      </c>
      <c r="Q5">
        <f>P5*(1+[1]Analysis_MYS!$R$9/100)</f>
        <v>19549299.854765479</v>
      </c>
      <c r="R5">
        <f>Q5*(1+[1]Analysis_MYS!$R$9/100)</f>
        <v>18873199.667300321</v>
      </c>
      <c r="S5">
        <f>R5*(1+[1]Analysis_MYS!$R$9/100)</f>
        <v>18220481.977770451</v>
      </c>
      <c r="T5">
        <f>S5*(1+[1]Analysis_MYS!$R$9/100)</f>
        <v>17590338.117253974</v>
      </c>
      <c r="U5">
        <f>T5*(1+[1]Analysis_MYS!$R$9/100)</f>
        <v>16981987.384132866</v>
      </c>
      <c r="V5">
        <f>U5*(1+[1]Analysis_MYS!$S$9/100)</f>
        <v>16780581.440308481</v>
      </c>
      <c r="W5">
        <f>V5*(1+[1]Analysis_MYS!$S$9/100)</f>
        <v>16581564.165918965</v>
      </c>
      <c r="X5">
        <f>W5*(1+[1]Analysis_MYS!$S$9/100)</f>
        <v>16384907.231404817</v>
      </c>
      <c r="Y5">
        <f>X5*(1+[1]Analysis_MYS!$S$9/100)</f>
        <v>16190582.643194402</v>
      </c>
      <c r="Z5">
        <f>Y5*(1+[1]Analysis_MYS!$S$9/100)</f>
        <v>15998562.739719141</v>
      </c>
      <c r="AA5">
        <f>Z5*(1+[1]Analysis_MYS!$T$9/100)</f>
        <v>15910940.825601676</v>
      </c>
      <c r="AB5">
        <f>AA5*(1+[1]Analysis_MYS!$T$9/100)</f>
        <v>15823798.804582018</v>
      </c>
      <c r="AC5">
        <f>AB5*(1+[1]Analysis_MYS!$T$9/100)</f>
        <v>15737134.048352081</v>
      </c>
      <c r="AD5">
        <f>AC5*(1+[1]Analysis_MYS!$T$9/100)</f>
        <v>15650943.942998659</v>
      </c>
      <c r="AE5">
        <f>AD5*(1+[1]Analysis_MYS!$T$9/100)</f>
        <v>15565225.888924588</v>
      </c>
    </row>
    <row r="6" spans="1:32" x14ac:dyDescent="0.25">
      <c r="A6" s="1" t="s">
        <v>3</v>
      </c>
      <c r="C6" s="3">
        <v>15335753.598384967</v>
      </c>
      <c r="D6">
        <f>C6*(1+[1]Analysis_MYS!$O$9/100)</f>
        <v>15492151.484863941</v>
      </c>
      <c r="E6">
        <f>D6*(1+[1]Analysis_MYS!$O$9/100)</f>
        <v>15650144.356469546</v>
      </c>
      <c r="F6">
        <f>E6*(1+[1]Analysis_MYS!$O$9/100)</f>
        <v>15809748.479262732</v>
      </c>
      <c r="G6">
        <f>F6*(1+[1]Analysis_MYS!$P$9/100)</f>
        <v>15637825.608060043</v>
      </c>
      <c r="H6">
        <f>G6*(1+[1]Analysis_MYS!$P$9/100)</f>
        <v>15467772.309525216</v>
      </c>
      <c r="I6">
        <f>H6*(1+[1]Analysis_MYS!$P$9/100)</f>
        <v>15299568.253018491</v>
      </c>
      <c r="J6">
        <f>I6*(1+[1]Analysis_MYS!$P$9/100)</f>
        <v>15133193.328985348</v>
      </c>
      <c r="K6">
        <f>J6*(1+[1]Analysis_MYS!$P$9/100)</f>
        <v>14968627.646552311</v>
      </c>
      <c r="L6">
        <f>K6*(1+[1]Analysis_MYS!$Q$9/100)</f>
        <v>14498845.973777659</v>
      </c>
      <c r="M6">
        <f>L6*(1+[1]Analysis_MYS!$Q$9/100)</f>
        <v>14043808.125573043</v>
      </c>
      <c r="N6">
        <f>M6*(1+[1]Analysis_MYS!$Q$9/100)</f>
        <v>13603051.375579495</v>
      </c>
      <c r="O6">
        <f>N6*(1+[1]Analysis_MYS!$Q$9/100)</f>
        <v>13176127.519835701</v>
      </c>
      <c r="P6">
        <f>O6*(1+[1]Analysis_MYS!$Q$9/100)</f>
        <v>12762602.421000989</v>
      </c>
      <c r="Q6">
        <f>P6*(1+[1]Analysis_MYS!$R$9/100)</f>
        <v>12321215.877570452</v>
      </c>
      <c r="R6">
        <f>Q6*(1+[1]Analysis_MYS!$R$9/100)</f>
        <v>11895094.408949498</v>
      </c>
      <c r="S6">
        <f>R6*(1+[1]Analysis_MYS!$R$9/100)</f>
        <v>11483710.082167786</v>
      </c>
      <c r="T6">
        <f>S6*(1+[1]Analysis_MYS!$R$9/100)</f>
        <v>11086553.222483292</v>
      </c>
      <c r="U6">
        <f>T6*(1+[1]Analysis_MYS!$R$9/100)</f>
        <v>10703131.781933021</v>
      </c>
      <c r="V6">
        <f>U6*(1+[1]Analysis_MYS!$S$9/100)</f>
        <v>10576192.907839218</v>
      </c>
      <c r="W6">
        <f>V6*(1+[1]Analysis_MYS!$S$9/100)</f>
        <v>10450759.525603734</v>
      </c>
      <c r="X6">
        <f>W6*(1+[1]Analysis_MYS!$S$9/100)</f>
        <v>10326813.780130941</v>
      </c>
      <c r="Y6">
        <f>X6*(1+[1]Analysis_MYS!$S$9/100)</f>
        <v>10204338.028086202</v>
      </c>
      <c r="Z6">
        <f>Y6*(1+[1]Analysis_MYS!$S$9/100)</f>
        <v>10083314.835384384</v>
      </c>
      <c r="AA6">
        <f>Z6*(1+[1]Analysis_MYS!$T$9/100)</f>
        <v>10028089.915440049</v>
      </c>
      <c r="AB6">
        <f>AA6*(1+[1]Analysis_MYS!$T$9/100)</f>
        <v>9973167.4547397867</v>
      </c>
      <c r="AC6">
        <f>AB6*(1+[1]Analysis_MYS!$T$9/100)</f>
        <v>9918545.7967561744</v>
      </c>
      <c r="AD6">
        <f>AC6*(1+[1]Analysis_MYS!$T$9/100)</f>
        <v>9864223.29403436</v>
      </c>
      <c r="AE6">
        <f>AD6*(1+[1]Analysis_MYS!$T$9/100)</f>
        <v>9810198.3081423752</v>
      </c>
    </row>
    <row r="7" spans="1:32" x14ac:dyDescent="0.25">
      <c r="A7" s="1" t="s">
        <v>4</v>
      </c>
      <c r="C7" s="3">
        <v>300221641.41859347</v>
      </c>
      <c r="D7">
        <f>C7*(1+[1]Analysis_MYS!$O$9/100)</f>
        <v>303283377.50426334</v>
      </c>
      <c r="E7">
        <f>D7*(1+[1]Analysis_MYS!$O$9/100)</f>
        <v>306376337.94742453</v>
      </c>
      <c r="F7">
        <f>E7*(1+[1]Analysis_MYS!$O$9/100)</f>
        <v>309500841.18195689</v>
      </c>
      <c r="G7">
        <f>F7*(1+[1]Analysis_MYS!$P$9/100)</f>
        <v>306135178.95618248</v>
      </c>
      <c r="H7">
        <f>G7*(1+[1]Analysis_MYS!$P$9/100)</f>
        <v>302806116.57348037</v>
      </c>
      <c r="I7">
        <f>H7*(1+[1]Analysis_MYS!$P$9/100)</f>
        <v>299513256.02940947</v>
      </c>
      <c r="J7">
        <f>I7*(1+[1]Analysis_MYS!$P$9/100)</f>
        <v>296256203.64762211</v>
      </c>
      <c r="K7">
        <f>J7*(1+[1]Analysis_MYS!$P$9/100)</f>
        <v>293034570.03279799</v>
      </c>
      <c r="L7">
        <f>K7*(1+[1]Analysis_MYS!$Q$9/100)</f>
        <v>283837850.48432851</v>
      </c>
      <c r="M7">
        <f>L7*(1+[1]Analysis_MYS!$Q$9/100)</f>
        <v>274929764.62997824</v>
      </c>
      <c r="N7">
        <f>M7*(1+[1]Analysis_MYS!$Q$9/100)</f>
        <v>266301253.86912963</v>
      </c>
      <c r="O7">
        <f>N7*(1+[1]Analysis_MYS!$Q$9/100)</f>
        <v>257943543.90007702</v>
      </c>
      <c r="P7">
        <f>O7*(1+[1]Analysis_MYS!$Q$9/100)</f>
        <v>249848135.79747045</v>
      </c>
      <c r="Q7">
        <f>P7*(1+[1]Analysis_MYS!$R$9/100)</f>
        <v>241207295.83361301</v>
      </c>
      <c r="R7">
        <f>Q7*(1+[1]Analysis_MYS!$R$9/100)</f>
        <v>232865293.8620531</v>
      </c>
      <c r="S7">
        <f>R7*(1+[1]Analysis_MYS!$R$9/100)</f>
        <v>224811794.75958347</v>
      </c>
      <c r="T7">
        <f>S7*(1+[1]Analysis_MYS!$R$9/100)</f>
        <v>217036820.83670503</v>
      </c>
      <c r="U7">
        <f>T7*(1+[1]Analysis_MYS!$R$9/100)</f>
        <v>209530739.4760077</v>
      </c>
      <c r="V7">
        <f>U7*(1+[1]Analysis_MYS!$S$9/100)</f>
        <v>207045710.16878912</v>
      </c>
      <c r="W7">
        <f>V7*(1+[1]Analysis_MYS!$S$9/100)</f>
        <v>204590153.24673548</v>
      </c>
      <c r="X7">
        <f>W7*(1+[1]Analysis_MYS!$S$9/100)</f>
        <v>202163719.16809905</v>
      </c>
      <c r="Y7">
        <f>X7*(1+[1]Analysis_MYS!$S$9/100)</f>
        <v>199766062.53668836</v>
      </c>
      <c r="Z7">
        <f>Y7*(1+[1]Analysis_MYS!$S$9/100)</f>
        <v>197396842.05270216</v>
      </c>
      <c r="AA7">
        <f>Z7*(1+[1]Analysis_MYS!$T$9/100)</f>
        <v>196315726.86611983</v>
      </c>
      <c r="AB7">
        <f>AA7*(1+[1]Analysis_MYS!$T$9/100)</f>
        <v>195240532.79780114</v>
      </c>
      <c r="AC7">
        <f>AB7*(1+[1]Analysis_MYS!$T$9/100)</f>
        <v>194171227.41860074</v>
      </c>
      <c r="AD7">
        <f>AC7*(1+[1]Analysis_MYS!$T$9/100)</f>
        <v>193107778.47698325</v>
      </c>
      <c r="AE7">
        <f>AD7*(1+[1]Analysis_MYS!$T$9/100)</f>
        <v>192050153.89805052</v>
      </c>
    </row>
    <row r="8" spans="1:32" x14ac:dyDescent="0.25">
      <c r="B8" s="1" t="s">
        <v>5</v>
      </c>
      <c r="C8" s="3">
        <v>4357545.7502778405</v>
      </c>
      <c r="D8">
        <f>C8*(1+[1]Analysis_MYS!$O$9/100)</f>
        <v>4401985.101836714</v>
      </c>
      <c r="E8">
        <f>D8*(1+[1]Analysis_MYS!$O$9/100)</f>
        <v>4446877.6571208378</v>
      </c>
      <c r="F8">
        <f>E8*(1+[1]Analysis_MYS!$O$9/100)</f>
        <v>4492228.0380162057</v>
      </c>
      <c r="G8">
        <f>F8*(1+[1]Analysis_MYS!$P$9/100)</f>
        <v>4443377.3720232584</v>
      </c>
      <c r="H8">
        <f>G8*(1+[1]Analysis_MYS!$P$9/100)</f>
        <v>4395057.9318602914</v>
      </c>
      <c r="I8">
        <f>H8*(1+[1]Analysis_MYS!$P$9/100)</f>
        <v>4347263.9407200348</v>
      </c>
      <c r="J8">
        <f>I8*(1+[1]Analysis_MYS!$P$9/100)</f>
        <v>4299989.6846150225</v>
      </c>
      <c r="K8">
        <f>J8*(1+[1]Analysis_MYS!$P$9/100)</f>
        <v>4253229.5116944583</v>
      </c>
      <c r="L8">
        <f>K8*(1+[1]Analysis_MYS!$Q$9/100)</f>
        <v>4119744.3771932633</v>
      </c>
      <c r="M8">
        <f>L8*(1+[1]Analysis_MYS!$Q$9/100)</f>
        <v>3990448.5960020204</v>
      </c>
      <c r="N8">
        <f>M8*(1+[1]Analysis_MYS!$Q$9/100)</f>
        <v>3865210.6877036686</v>
      </c>
      <c r="O8">
        <f>N8*(1+[1]Analysis_MYS!$Q$9/100)</f>
        <v>3743903.2983175665</v>
      </c>
      <c r="P8">
        <f>O8*(1+[1]Analysis_MYS!$Q$9/100)</f>
        <v>3626403.0707936846</v>
      </c>
      <c r="Q8">
        <f>P8*(1+[1]Analysis_MYS!$R$9/100)</f>
        <v>3500986.2111515137</v>
      </c>
      <c r="R8">
        <f>Q8*(1+[1]Analysis_MYS!$R$9/100)</f>
        <v>3379906.8143824539</v>
      </c>
      <c r="S8">
        <f>R8*(1+[1]Analysis_MYS!$R$9/100)</f>
        <v>3263014.8720727297</v>
      </c>
      <c r="T8">
        <f>S8*(1+[1]Analysis_MYS!$R$9/100)</f>
        <v>3150165.5637548058</v>
      </c>
      <c r="U8">
        <f>T8*(1+[1]Analysis_MYS!$R$9/100)</f>
        <v>3041219.0774855432</v>
      </c>
      <c r="V8">
        <f>U8*(1+[1]Analysis_MYS!$S$9/100)</f>
        <v>3005150.2956155245</v>
      </c>
      <c r="W8">
        <f>V8*(1+[1]Analysis_MYS!$S$9/100)</f>
        <v>2969509.2885925127</v>
      </c>
      <c r="X8">
        <f>W8*(1+[1]Analysis_MYS!$S$9/100)</f>
        <v>2934290.9830175675</v>
      </c>
      <c r="Y8">
        <f>X8*(1+[1]Analysis_MYS!$S$9/100)</f>
        <v>2899490.3656621324</v>
      </c>
      <c r="Z8">
        <f>Y8*(1+[1]Analysis_MYS!$S$9/100)</f>
        <v>2865102.4827544154</v>
      </c>
      <c r="AA8">
        <f>Z8*(1+[1]Analysis_MYS!$T$9/100)</f>
        <v>2849410.7129519708</v>
      </c>
      <c r="AB8">
        <f>AA8*(1+[1]Analysis_MYS!$T$9/100)</f>
        <v>2833804.8848011824</v>
      </c>
      <c r="AC8">
        <f>AB8*(1+[1]Analysis_MYS!$T$9/100)</f>
        <v>2818284.5276115178</v>
      </c>
      <c r="AD8">
        <f>AC8*(1+[1]Analysis_MYS!$T$9/100)</f>
        <v>2802849.1732703508</v>
      </c>
      <c r="AE8">
        <f>AD8*(1+[1]Analysis_MYS!$T$9/100)</f>
        <v>2787498.3562288438</v>
      </c>
    </row>
    <row r="9" spans="1:32" x14ac:dyDescent="0.25">
      <c r="B9" s="1" t="s">
        <v>6</v>
      </c>
      <c r="C9" s="3">
        <v>52904563.850869708</v>
      </c>
      <c r="D9">
        <f>C9*(1+[1]Analysis_MYS!$O$9/100)</f>
        <v>53444097.947990261</v>
      </c>
      <c r="E9">
        <f>D9*(1+[1]Analysis_MYS!$O$9/100)</f>
        <v>53989134.350030601</v>
      </c>
      <c r="F9">
        <f>E9*(1+[1]Analysis_MYS!$O$9/100)</f>
        <v>54539729.170885272</v>
      </c>
      <c r="G9">
        <f>F9*(1+[1]Analysis_MYS!$P$9/100)</f>
        <v>53946637.709248506</v>
      </c>
      <c r="H9">
        <f>G9*(1+[1]Analysis_MYS!$P$9/100)</f>
        <v>53359995.811759084</v>
      </c>
      <c r="I9">
        <f>H9*(1+[1]Analysis_MYS!$P$9/100)</f>
        <v>52779733.342729039</v>
      </c>
      <c r="J9">
        <f>I9*(1+[1]Analysis_MYS!$P$9/100)</f>
        <v>52205780.92915988</v>
      </c>
      <c r="K9">
        <f>J9*(1+[1]Analysis_MYS!$P$9/100)</f>
        <v>51638069.952448741</v>
      </c>
      <c r="L9">
        <f>K9*(1+[1]Analysis_MYS!$Q$9/100)</f>
        <v>50017439.160239592</v>
      </c>
      <c r="M9">
        <f>L9*(1+[1]Analysis_MYS!$Q$9/100)</f>
        <v>48447670.922867894</v>
      </c>
      <c r="N9">
        <f>M9*(1+[1]Analysis_MYS!$Q$9/100)</f>
        <v>46927168.94863227</v>
      </c>
      <c r="O9">
        <f>N9*(1+[1]Analysis_MYS!$Q$9/100)</f>
        <v>45454387.044517979</v>
      </c>
      <c r="P9">
        <f>O9*(1+[1]Analysis_MYS!$Q$9/100)</f>
        <v>44027827.543878756</v>
      </c>
      <c r="Q9">
        <f>P9*(1+[1]Analysis_MYS!$R$9/100)</f>
        <v>42505152.937767796</v>
      </c>
      <c r="R9">
        <f>Q9*(1+[1]Analysis_MYS!$R$9/100)</f>
        <v>41035139.071135394</v>
      </c>
      <c r="S9">
        <f>R9*(1+[1]Analysis_MYS!$R$9/100)</f>
        <v>39615964.705569029</v>
      </c>
      <c r="T9">
        <f>S9*(1+[1]Analysis_MYS!$R$9/100)</f>
        <v>38245871.589036308</v>
      </c>
      <c r="U9">
        <f>T9*(1+[1]Analysis_MYS!$R$9/100)</f>
        <v>36923162.27754081</v>
      </c>
      <c r="V9">
        <f>U9*(1+[1]Analysis_MYS!$S$9/100)</f>
        <v>36485254.500360541</v>
      </c>
      <c r="W9">
        <f>V9*(1+[1]Analysis_MYS!$S$9/100)</f>
        <v>36052540.298418313</v>
      </c>
      <c r="X9">
        <f>W9*(1+[1]Analysis_MYS!$S$9/100)</f>
        <v>35624958.076042265</v>
      </c>
      <c r="Y9">
        <f>X9*(1+[1]Analysis_MYS!$S$9/100)</f>
        <v>35202446.968083635</v>
      </c>
      <c r="Z9">
        <f>Y9*(1+[1]Analysis_MYS!$S$9/100)</f>
        <v>34784946.831252813</v>
      </c>
      <c r="AA9">
        <f>Z9*(1+[1]Analysis_MYS!$T$9/100)</f>
        <v>34594434.491274826</v>
      </c>
      <c r="AB9">
        <f>AA9*(1+[1]Analysis_MYS!$T$9/100)</f>
        <v>34404965.561018288</v>
      </c>
      <c r="AC9">
        <f>AB9*(1+[1]Analysis_MYS!$T$9/100)</f>
        <v>34216534.325872548</v>
      </c>
      <c r="AD9">
        <f>AC9*(1+[1]Analysis_MYS!$T$9/100)</f>
        <v>34029135.102525093</v>
      </c>
      <c r="AE9">
        <f>AD9*(1+[1]Analysis_MYS!$T$9/100)</f>
        <v>33842762.238790125</v>
      </c>
    </row>
    <row r="10" spans="1:32" x14ac:dyDescent="0.25">
      <c r="B10" s="1" t="s">
        <v>7</v>
      </c>
      <c r="C10" s="3">
        <v>10301166.103200683</v>
      </c>
      <c r="D10">
        <f>C10*(1+[1]Analysis_MYS!$O$9/100)</f>
        <v>10406219.995497121</v>
      </c>
      <c r="E10">
        <f>D10*(1+[1]Analysis_MYS!$O$9/100)</f>
        <v>10512345.253906488</v>
      </c>
      <c r="F10">
        <f>E10*(1+[1]Analysis_MYS!$O$9/100)</f>
        <v>10619552.804490855</v>
      </c>
      <c r="G10">
        <f>F10*(1+[1]Analysis_MYS!$P$9/100)</f>
        <v>10504070.637811771</v>
      </c>
      <c r="H10">
        <f>G10*(1+[1]Analysis_MYS!$P$9/100)</f>
        <v>10389844.28021113</v>
      </c>
      <c r="I10">
        <f>H10*(1+[1]Analysis_MYS!$P$9/100)</f>
        <v>10276860.075412065</v>
      </c>
      <c r="J10">
        <f>I10*(1+[1]Analysis_MYS!$P$9/100)</f>
        <v>10165104.515642684</v>
      </c>
      <c r="K10">
        <f>J10*(1+[1]Analysis_MYS!$P$9/100)</f>
        <v>10054564.240021158</v>
      </c>
      <c r="L10">
        <f>K10*(1+[1]Analysis_MYS!$Q$9/100)</f>
        <v>9739007.5891891569</v>
      </c>
      <c r="M10">
        <f>L10*(1+[1]Analysis_MYS!$Q$9/100)</f>
        <v>9433354.5003124289</v>
      </c>
      <c r="N10">
        <f>M10*(1+[1]Analysis_MYS!$Q$9/100)</f>
        <v>9137294.1558590215</v>
      </c>
      <c r="O10">
        <f>N10*(1+[1]Analysis_MYS!$Q$9/100)</f>
        <v>8850525.4931244534</v>
      </c>
      <c r="P10">
        <f>O10*(1+[1]Analysis_MYS!$Q$9/100)</f>
        <v>8572756.8980821166</v>
      </c>
      <c r="Q10">
        <f>P10*(1+[1]Analysis_MYS!$R$9/100)</f>
        <v>8276273.5156108178</v>
      </c>
      <c r="R10">
        <f>Q10*(1+[1]Analysis_MYS!$R$9/100)</f>
        <v>7990043.8236531606</v>
      </c>
      <c r="S10">
        <f>R10*(1+[1]Analysis_MYS!$R$9/100)</f>
        <v>7713713.2047993159</v>
      </c>
      <c r="T10">
        <f>S10*(1+[1]Analysis_MYS!$R$9/100)</f>
        <v>7446939.3058585832</v>
      </c>
      <c r="U10">
        <f>T10*(1+[1]Analysis_MYS!$R$9/100)</f>
        <v>7189391.6137091219</v>
      </c>
      <c r="V10">
        <f>U10*(1+[1]Analysis_MYS!$S$9/100)</f>
        <v>7104125.6097527696</v>
      </c>
      <c r="W10">
        <f>V10*(1+[1]Analysis_MYS!$S$9/100)</f>
        <v>7019870.8584616389</v>
      </c>
      <c r="X10">
        <f>W10*(1+[1]Analysis_MYS!$S$9/100)</f>
        <v>6936615.3664045203</v>
      </c>
      <c r="Y10">
        <f>X10*(1+[1]Analysis_MYS!$S$9/100)</f>
        <v>6854347.282391998</v>
      </c>
      <c r="Z10">
        <f>Y10*(1+[1]Analysis_MYS!$S$9/100)</f>
        <v>6773054.8957894649</v>
      </c>
      <c r="AA10">
        <f>Z10*(1+[1]Analysis_MYS!$T$9/100)</f>
        <v>6735959.8114342717</v>
      </c>
      <c r="AB10">
        <f>AA10*(1+[1]Analysis_MYS!$T$9/100)</f>
        <v>6699067.8917225795</v>
      </c>
      <c r="AC10">
        <f>AB10*(1+[1]Analysis_MYS!$T$9/100)</f>
        <v>6662378.0239497526</v>
      </c>
      <c r="AD10">
        <f>AC10*(1+[1]Analysis_MYS!$T$9/100)</f>
        <v>6625889.1015052823</v>
      </c>
      <c r="AE10">
        <f>AD10*(1+[1]Analysis_MYS!$T$9/100)</f>
        <v>6589600.0238394141</v>
      </c>
    </row>
    <row r="11" spans="1:32" x14ac:dyDescent="0.25">
      <c r="B11" s="1" t="s">
        <v>8</v>
      </c>
      <c r="C11" s="3">
        <v>2183374.6223686058</v>
      </c>
      <c r="D11">
        <f>C11*(1+[1]Analysis_MYS!$O$9/100)</f>
        <v>2205641.2279279334</v>
      </c>
      <c r="E11">
        <f>D11*(1+[1]Analysis_MYS!$O$9/100)</f>
        <v>2228134.9139516284</v>
      </c>
      <c r="F11">
        <f>E11*(1+[1]Analysis_MYS!$O$9/100)</f>
        <v>2250857.9962635888</v>
      </c>
      <c r="G11">
        <f>F11*(1+[1]Analysis_MYS!$P$9/100)</f>
        <v>2226381.0749580567</v>
      </c>
      <c r="H11">
        <f>G11*(1+[1]Analysis_MYS!$P$9/100)</f>
        <v>2202170.3275638032</v>
      </c>
      <c r="I11">
        <f>H11*(1+[1]Analysis_MYS!$P$9/100)</f>
        <v>2178222.8595766472</v>
      </c>
      <c r="J11">
        <f>I11*(1+[1]Analysis_MYS!$P$9/100)</f>
        <v>2154535.80796865</v>
      </c>
      <c r="K11">
        <f>J11*(1+[1]Analysis_MYS!$P$9/100)</f>
        <v>2131106.3408458279</v>
      </c>
      <c r="L11">
        <f>K11*(1+[1]Analysis_MYS!$Q$9/100)</f>
        <v>2064222.807812403</v>
      </c>
      <c r="M11">
        <f>L11*(1+[1]Analysis_MYS!$Q$9/100)</f>
        <v>1999438.3755630606</v>
      </c>
      <c r="N11">
        <f>M11*(1+[1]Analysis_MYS!$Q$9/100)</f>
        <v>1936687.1650405519</v>
      </c>
      <c r="O11">
        <f>N11*(1+[1]Analysis_MYS!$Q$9/100)</f>
        <v>1875905.3647635235</v>
      </c>
      <c r="P11">
        <f>O11*(1+[1]Analysis_MYS!$Q$9/100)</f>
        <v>1817031.1659368507</v>
      </c>
      <c r="Q11">
        <f>P11*(1+[1]Analysis_MYS!$R$9/100)</f>
        <v>1754190.2907624657</v>
      </c>
      <c r="R11">
        <f>Q11*(1+[1]Analysis_MYS!$R$9/100)</f>
        <v>1693522.7275635232</v>
      </c>
      <c r="S11">
        <f>R11*(1+[1]Analysis_MYS!$R$9/100)</f>
        <v>1634953.3137180912</v>
      </c>
      <c r="T11">
        <f>S11*(1+[1]Analysis_MYS!$R$9/100)</f>
        <v>1578409.4860560421</v>
      </c>
      <c r="U11">
        <f>T11*(1+[1]Analysis_MYS!$R$9/100)</f>
        <v>1523821.1909586536</v>
      </c>
      <c r="V11">
        <f>U11*(1+[1]Analysis_MYS!$S$9/100)</f>
        <v>1505748.7099090337</v>
      </c>
      <c r="W11">
        <f>V11*(1+[1]Analysis_MYS!$S$9/100)</f>
        <v>1487890.5680307201</v>
      </c>
      <c r="X11">
        <f>W11*(1+[1]Analysis_MYS!$S$9/100)</f>
        <v>1470244.2232665245</v>
      </c>
      <c r="Y11">
        <f>X11*(1+[1]Analysis_MYS!$S$9/100)</f>
        <v>1452807.1637079937</v>
      </c>
      <c r="Z11">
        <f>Y11*(1+[1]Analysis_MYS!$S$9/100)</f>
        <v>1435576.9072378452</v>
      </c>
      <c r="AA11">
        <f>Z11*(1+[1]Analysis_MYS!$T$9/100)</f>
        <v>1427714.4511834199</v>
      </c>
      <c r="AB11">
        <f>AA11*(1+[1]Analysis_MYS!$T$9/100)</f>
        <v>1419895.0567127357</v>
      </c>
      <c r="AC11">
        <f>AB11*(1+[1]Analysis_MYS!$T$9/100)</f>
        <v>1412118.4879834575</v>
      </c>
      <c r="AD11">
        <f>AC11*(1+[1]Analysis_MYS!$T$9/100)</f>
        <v>1404384.5104449263</v>
      </c>
      <c r="AE11">
        <f>AD11*(1+[1]Analysis_MYS!$T$9/100)</f>
        <v>1396692.8908310845</v>
      </c>
    </row>
    <row r="12" spans="1:32" x14ac:dyDescent="0.25">
      <c r="B12" s="1" t="s">
        <v>9</v>
      </c>
      <c r="C12" s="3">
        <v>11373133.750725221</v>
      </c>
      <c r="D12">
        <f>C12*(1+[1]Analysis_MYS!$O$9/100)</f>
        <v>11489119.839693384</v>
      </c>
      <c r="E12">
        <f>D12*(1+[1]Analysis_MYS!$O$9/100)</f>
        <v>11606288.784075806</v>
      </c>
      <c r="F12">
        <f>E12*(1+[1]Analysis_MYS!$O$9/100)</f>
        <v>11724652.646930596</v>
      </c>
      <c r="G12">
        <f>F12*(1+[1]Analysis_MYS!$P$9/100)</f>
        <v>11597153.088695467</v>
      </c>
      <c r="H12">
        <f>G12*(1+[1]Analysis_MYS!$P$9/100)</f>
        <v>11471040.022481864</v>
      </c>
      <c r="I12">
        <f>H12*(1+[1]Analysis_MYS!$P$9/100)</f>
        <v>11346298.370903229</v>
      </c>
      <c r="J12">
        <f>I12*(1+[1]Analysis_MYS!$P$9/100)</f>
        <v>11222913.220531816</v>
      </c>
      <c r="K12">
        <f>J12*(1+[1]Analysis_MYS!$P$9/100)</f>
        <v>11100869.820115719</v>
      </c>
      <c r="L12">
        <f>K12*(1+[1]Analysis_MYS!$Q$9/100)</f>
        <v>10752475.477194859</v>
      </c>
      <c r="M12">
        <f>L12*(1+[1]Analysis_MYS!$Q$9/100)</f>
        <v>10415015.28809673</v>
      </c>
      <c r="N12">
        <f>M12*(1+[1]Analysis_MYS!$Q$9/100)</f>
        <v>10088146.090763025</v>
      </c>
      <c r="O12">
        <f>N12*(1+[1]Analysis_MYS!$Q$9/100)</f>
        <v>9771535.4930770509</v>
      </c>
      <c r="P12">
        <f>O12*(1+[1]Analysis_MYS!$Q$9/100)</f>
        <v>9464861.5348553732</v>
      </c>
      <c r="Q12">
        <f>P12*(1+[1]Analysis_MYS!$R$9/100)</f>
        <v>9137525.2770053223</v>
      </c>
      <c r="R12">
        <f>Q12*(1+[1]Analysis_MYS!$R$9/100)</f>
        <v>8821509.7368761469</v>
      </c>
      <c r="S12">
        <f>R12*(1+[1]Analysis_MYS!$R$9/100)</f>
        <v>8516423.3945960272</v>
      </c>
      <c r="T12">
        <f>S12*(1+[1]Analysis_MYS!$R$9/100)</f>
        <v>8221888.2707606107</v>
      </c>
      <c r="U12">
        <f>T12*(1+[1]Analysis_MYS!$R$9/100)</f>
        <v>7937539.4581445018</v>
      </c>
      <c r="V12">
        <f>U12*(1+[1]Analysis_MYS!$S$9/100)</f>
        <v>7843400.4395450298</v>
      </c>
      <c r="W12">
        <f>V12*(1+[1]Analysis_MYS!$S$9/100)</f>
        <v>7750377.9073415753</v>
      </c>
      <c r="X12">
        <f>W12*(1+[1]Analysis_MYS!$S$9/100)</f>
        <v>7658458.6200335249</v>
      </c>
      <c r="Y12">
        <f>X12*(1+[1]Analysis_MYS!$S$9/100)</f>
        <v>7567629.4931641314</v>
      </c>
      <c r="Z12">
        <f>Y12*(1+[1]Analysis_MYS!$S$9/100)</f>
        <v>7477877.5974579742</v>
      </c>
      <c r="AA12">
        <f>Z12*(1+[1]Analysis_MYS!$T$9/100)</f>
        <v>7436922.2967046974</v>
      </c>
      <c r="AB12">
        <f>AA12*(1+[1]Analysis_MYS!$T$9/100)</f>
        <v>7396191.3024659269</v>
      </c>
      <c r="AC12">
        <f>AB12*(1+[1]Analysis_MYS!$T$9/100)</f>
        <v>7355683.386245924</v>
      </c>
      <c r="AD12">
        <f>AC12*(1+[1]Analysis_MYS!$T$9/100)</f>
        <v>7315397.3262772514</v>
      </c>
      <c r="AE12">
        <f>AD12*(1+[1]Analysis_MYS!$T$9/100)</f>
        <v>7275331.9074839223</v>
      </c>
    </row>
    <row r="13" spans="1:32" x14ac:dyDescent="0.25">
      <c r="B13" s="1" t="s">
        <v>10</v>
      </c>
      <c r="C13" s="3">
        <v>10973748.386022512</v>
      </c>
      <c r="D13">
        <f>C13*(1+[1]Analysis_MYS!$O$9/100)</f>
        <v>11085661.442222549</v>
      </c>
      <c r="E13">
        <f>D13*(1+[1]Analysis_MYS!$O$9/100)</f>
        <v>11198715.816020498</v>
      </c>
      <c r="F13">
        <f>E13*(1+[1]Analysis_MYS!$O$9/100)</f>
        <v>11312923.146861332</v>
      </c>
      <c r="G13">
        <f>F13*(1+[1]Analysis_MYS!$P$9/100)</f>
        <v>11189900.934859989</v>
      </c>
      <c r="H13">
        <f>G13*(1+[1]Analysis_MYS!$P$9/100)</f>
        <v>11068216.526046138</v>
      </c>
      <c r="I13">
        <f>H13*(1+[1]Analysis_MYS!$P$9/100)</f>
        <v>10947855.372499207</v>
      </c>
      <c r="J13">
        <f>I13*(1+[1]Analysis_MYS!$P$9/100)</f>
        <v>10828803.084499771</v>
      </c>
      <c r="K13">
        <f>J13*(1+[1]Analysis_MYS!$P$9/100)</f>
        <v>10711045.428809188</v>
      </c>
      <c r="L13">
        <f>K13*(1+[1]Analysis_MYS!$Q$9/100)</f>
        <v>10374885.497683488</v>
      </c>
      <c r="M13">
        <f>L13*(1+[1]Analysis_MYS!$Q$9/100)</f>
        <v>10049275.750481991</v>
      </c>
      <c r="N13">
        <f>M13*(1+[1]Analysis_MYS!$Q$9/100)</f>
        <v>9733885.0758183356</v>
      </c>
      <c r="O13">
        <f>N13*(1+[1]Analysis_MYS!$Q$9/100)</f>
        <v>9428392.7540444415</v>
      </c>
      <c r="P13">
        <f>O13*(1+[1]Analysis_MYS!$Q$9/100)</f>
        <v>9132488.131111851</v>
      </c>
      <c r="Q13">
        <f>P13*(1+[1]Analysis_MYS!$R$9/100)</f>
        <v>8816646.7974917665</v>
      </c>
      <c r="R13">
        <f>Q13*(1+[1]Analysis_MYS!$R$9/100)</f>
        <v>8511728.6368986554</v>
      </c>
      <c r="S13">
        <f>R13*(1+[1]Analysis_MYS!$R$9/100)</f>
        <v>8217355.8782928325</v>
      </c>
      <c r="T13">
        <f>S13*(1+[1]Analysis_MYS!$R$9/100)</f>
        <v>7933163.8156074062</v>
      </c>
      <c r="U13">
        <f>T13*(1+[1]Analysis_MYS!$R$9/100)</f>
        <v>7658800.3559044488</v>
      </c>
      <c r="V13">
        <f>U13*(1+[1]Analysis_MYS!$S$9/100)</f>
        <v>7567967.17605621</v>
      </c>
      <c r="W13">
        <f>V13*(1+[1]Analysis_MYS!$S$9/100)</f>
        <v>7478211.2754394347</v>
      </c>
      <c r="X13">
        <f>W13*(1+[1]Analysis_MYS!$S$9/100)</f>
        <v>7389519.8775494965</v>
      </c>
      <c r="Y13">
        <f>X13*(1+[1]Analysis_MYS!$S$9/100)</f>
        <v>7301880.3574107941</v>
      </c>
      <c r="Z13">
        <f>Y13*(1+[1]Analysis_MYS!$S$9/100)</f>
        <v>7215280.2397796176</v>
      </c>
      <c r="AA13">
        <f>Z13*(1+[1]Analysis_MYS!$T$9/100)</f>
        <v>7175763.14841404</v>
      </c>
      <c r="AB13">
        <f>AA13*(1+[1]Analysis_MYS!$T$9/100)</f>
        <v>7136462.4866891829</v>
      </c>
      <c r="AC13">
        <f>AB13*(1+[1]Analysis_MYS!$T$9/100)</f>
        <v>7097377.0692498563</v>
      </c>
      <c r="AD13">
        <f>AC13*(1+[1]Analysis_MYS!$T$9/100)</f>
        <v>7058505.7172328951</v>
      </c>
      <c r="AE13">
        <f>AD13*(1+[1]Analysis_MYS!$T$9/100)</f>
        <v>7019847.2582316045</v>
      </c>
    </row>
    <row r="14" spans="1:32" x14ac:dyDescent="0.25">
      <c r="B14" s="1" t="s">
        <v>11</v>
      </c>
      <c r="C14" s="3">
        <v>9990904.9839147776</v>
      </c>
      <c r="D14">
        <f>C14*(1+[1]Analysis_MYS!$O$9/100)</f>
        <v>10092794.754995938</v>
      </c>
      <c r="E14">
        <f>D14*(1+[1]Analysis_MYS!$O$9/100)</f>
        <v>10195723.62368314</v>
      </c>
      <c r="F14">
        <f>E14*(1+[1]Analysis_MYS!$O$9/100)</f>
        <v>10299702.186956074</v>
      </c>
      <c r="G14">
        <f>F14*(1+[1]Analysis_MYS!$P$9/100)</f>
        <v>10187698.230989492</v>
      </c>
      <c r="H14">
        <f>G14*(1+[1]Analysis_MYS!$P$9/100)</f>
        <v>10076912.26035146</v>
      </c>
      <c r="I14">
        <f>H14*(1+[1]Analysis_MYS!$P$9/100)</f>
        <v>9967331.0300789103</v>
      </c>
      <c r="J14">
        <f>I14*(1+[1]Analysis_MYS!$P$9/100)</f>
        <v>9858941.4392409213</v>
      </c>
      <c r="K14">
        <f>J14*(1+[1]Analysis_MYS!$P$9/100)</f>
        <v>9751730.5293724481</v>
      </c>
      <c r="L14">
        <f>K14*(1+[1]Analysis_MYS!$Q$9/100)</f>
        <v>9445678.1384178642</v>
      </c>
      <c r="M14">
        <f>L14*(1+[1]Analysis_MYS!$Q$9/100)</f>
        <v>9149231.0237500761</v>
      </c>
      <c r="N14">
        <f>M14*(1+[1]Analysis_MYS!$Q$9/100)</f>
        <v>8862087.7293593548</v>
      </c>
      <c r="O14">
        <f>N14*(1+[1]Analysis_MYS!$Q$9/100)</f>
        <v>8583956.2602575049</v>
      </c>
      <c r="P14">
        <f>O14*(1+[1]Analysis_MYS!$Q$9/100)</f>
        <v>8314553.7855492085</v>
      </c>
      <c r="Q14">
        <f>P14*(1+[1]Analysis_MYS!$R$9/100)</f>
        <v>8027000.1946348706</v>
      </c>
      <c r="R14">
        <f>Q14*(1+[1]Analysis_MYS!$R$9/100)</f>
        <v>7749391.4630335411</v>
      </c>
      <c r="S14">
        <f>R14*(1+[1]Analysis_MYS!$R$9/100)</f>
        <v>7481383.6540673962</v>
      </c>
      <c r="T14">
        <f>S14*(1+[1]Analysis_MYS!$R$9/100)</f>
        <v>7222644.7258913713</v>
      </c>
      <c r="U14">
        <f>T14*(1+[1]Analysis_MYS!$R$9/100)</f>
        <v>6972854.1201178851</v>
      </c>
      <c r="V14">
        <f>U14*(1+[1]Analysis_MYS!$S$9/100)</f>
        <v>6890156.2453965629</v>
      </c>
      <c r="W14">
        <f>V14*(1+[1]Analysis_MYS!$S$9/100)</f>
        <v>6808439.1653922405</v>
      </c>
      <c r="X14">
        <f>W14*(1+[1]Analysis_MYS!$S$9/100)</f>
        <v>6727691.2479042104</v>
      </c>
      <c r="Y14">
        <f>X14*(1+[1]Analysis_MYS!$S$9/100)</f>
        <v>6647900.9986893721</v>
      </c>
      <c r="Z14">
        <f>Y14*(1+[1]Analysis_MYS!$S$9/100)</f>
        <v>6569057.0598260602</v>
      </c>
      <c r="AA14">
        <f>Z14*(1+[1]Analysis_MYS!$T$9/100)</f>
        <v>6533079.2433876004</v>
      </c>
      <c r="AB14">
        <f>AA14*(1+[1]Analysis_MYS!$T$9/100)</f>
        <v>6497298.4724708786</v>
      </c>
      <c r="AC14">
        <f>AB14*(1+[1]Analysis_MYS!$T$9/100)</f>
        <v>6461713.6678848406</v>
      </c>
      <c r="AD14">
        <f>AC14*(1+[1]Analysis_MYS!$T$9/100)</f>
        <v>6426323.7563490132</v>
      </c>
      <c r="AE14">
        <f>AD14*(1+[1]Analysis_MYS!$T$9/100)</f>
        <v>6391127.6704611303</v>
      </c>
    </row>
    <row r="15" spans="1:32" x14ac:dyDescent="0.25">
      <c r="B15" s="1" t="s">
        <v>2</v>
      </c>
      <c r="C15" s="3">
        <v>198137203.97121412</v>
      </c>
      <c r="D15">
        <f>C15*(1+[1]Analysis_MYS!$O$9/100)</f>
        <v>200157857.1940994</v>
      </c>
      <c r="E15">
        <f>D15*(1+[1]Analysis_MYS!$O$9/100)</f>
        <v>202199117.54863548</v>
      </c>
      <c r="F15">
        <f>E15*(1+[1]Analysis_MYS!$O$9/100)</f>
        <v>204261195.19155291</v>
      </c>
      <c r="G15">
        <f>F15*(1+[1]Analysis_MYS!$P$9/100)</f>
        <v>202039959.90759587</v>
      </c>
      <c r="H15">
        <f>G15*(1+[1]Analysis_MYS!$P$9/100)</f>
        <v>199842879.41320652</v>
      </c>
      <c r="I15">
        <f>H15*(1+[1]Analysis_MYS!$P$9/100)</f>
        <v>197669691.03749028</v>
      </c>
      <c r="J15">
        <f>I15*(1+[1]Analysis_MYS!$P$9/100)</f>
        <v>195520134.9659633</v>
      </c>
      <c r="K15">
        <f>J15*(1+[1]Analysis_MYS!$P$9/100)</f>
        <v>193393954.20949039</v>
      </c>
      <c r="L15">
        <f>K15*(1+[1]Analysis_MYS!$Q$9/100)</f>
        <v>187324397.43659779</v>
      </c>
      <c r="M15">
        <f>L15*(1+[1]Analysis_MYS!$Q$9/100)</f>
        <v>181445330.17290393</v>
      </c>
      <c r="N15">
        <f>M15*(1+[1]Analysis_MYS!$Q$9/100)</f>
        <v>175750774.0159533</v>
      </c>
      <c r="O15">
        <f>N15*(1+[1]Analysis_MYS!$Q$9/100)</f>
        <v>170234938.1919744</v>
      </c>
      <c r="P15">
        <f>O15*(1+[1]Analysis_MYS!$Q$9/100)</f>
        <v>164892213.66726252</v>
      </c>
      <c r="Q15">
        <f>P15*(1+[1]Analysis_MYS!$R$9/100)</f>
        <v>159189520.60918838</v>
      </c>
      <c r="R15">
        <f>Q15*(1+[1]Analysis_MYS!$R$9/100)</f>
        <v>153684051.58851016</v>
      </c>
      <c r="S15">
        <f>R15*(1+[1]Analysis_MYS!$R$9/100)</f>
        <v>148368985.73646799</v>
      </c>
      <c r="T15">
        <f>S15*(1+[1]Analysis_MYS!$R$9/100)</f>
        <v>143237738.07973984</v>
      </c>
      <c r="U15">
        <f>T15*(1+[1]Analysis_MYS!$R$9/100)</f>
        <v>138283951.38214666</v>
      </c>
      <c r="V15">
        <f>U15*(1+[1]Analysis_MYS!$S$9/100)</f>
        <v>136643907.19215336</v>
      </c>
      <c r="W15">
        <f>V15*(1+[1]Analysis_MYS!$S$9/100)</f>
        <v>135023313.88505897</v>
      </c>
      <c r="X15">
        <f>W15*(1+[1]Analysis_MYS!$S$9/100)</f>
        <v>133421940.77388085</v>
      </c>
      <c r="Y15">
        <f>X15*(1+[1]Analysis_MYS!$S$9/100)</f>
        <v>131839559.90757822</v>
      </c>
      <c r="Z15">
        <f>Y15*(1+[1]Analysis_MYS!$S$9/100)</f>
        <v>130275946.03860389</v>
      </c>
      <c r="AA15">
        <f>Z15*(1+[1]Analysis_MYS!$T$9/100)</f>
        <v>129562442.71076894</v>
      </c>
      <c r="AB15">
        <f>AA15*(1+[1]Analysis_MYS!$T$9/100)</f>
        <v>128852847.14192028</v>
      </c>
      <c r="AC15">
        <f>AB15*(1+[1]Analysis_MYS!$T$9/100)</f>
        <v>128147137.92980276</v>
      </c>
      <c r="AD15">
        <f>AC15*(1+[1]Analysis_MYS!$T$9/100)</f>
        <v>127445293.78937836</v>
      </c>
      <c r="AE15">
        <f>AD15*(1+[1]Analysis_MYS!$T$9/100)</f>
        <v>126747293.55218431</v>
      </c>
    </row>
    <row r="16" spans="1:32" x14ac:dyDescent="0.25">
      <c r="A16" s="1" t="s">
        <v>12</v>
      </c>
      <c r="C16" s="3">
        <v>8492084.0603947137</v>
      </c>
      <c r="D16">
        <f>C16*(1+[1]Analysis_MYS!$O$9/100)</f>
        <v>8578688.4773427919</v>
      </c>
      <c r="E16">
        <f>D16*(1+[1]Analysis_MYS!$O$9/100)</f>
        <v>8666176.1079969015</v>
      </c>
      <c r="F16">
        <f>E16*(1+[1]Analysis_MYS!$O$9/100)</f>
        <v>8754555.9595933724</v>
      </c>
      <c r="G16">
        <f>F16*(1+[1]Analysis_MYS!$P$9/100)</f>
        <v>8659354.6729535423</v>
      </c>
      <c r="H16">
        <f>G16*(1+[1]Analysis_MYS!$P$9/100)</f>
        <v>8565188.6512682941</v>
      </c>
      <c r="I16">
        <f>H16*(1+[1]Analysis_MYS!$P$9/100)</f>
        <v>8472046.6365645025</v>
      </c>
      <c r="J16">
        <f>I16*(1+[1]Analysis_MYS!$P$9/100)</f>
        <v>8379917.4932937063</v>
      </c>
      <c r="K16">
        <f>J16*(1+[1]Analysis_MYS!$P$9/100)</f>
        <v>8288790.2070007958</v>
      </c>
      <c r="L16">
        <f>K16*(1+[1]Analysis_MYS!$Q$9/100)</f>
        <v>8028651.3472022582</v>
      </c>
      <c r="M16">
        <f>L16*(1+[1]Analysis_MYS!$Q$9/100)</f>
        <v>7776676.7942189816</v>
      </c>
      <c r="N16">
        <f>M16*(1+[1]Analysis_MYS!$Q$9/100)</f>
        <v>7532610.3160300162</v>
      </c>
      <c r="O16">
        <f>N16*(1+[1]Analysis_MYS!$Q$9/100)</f>
        <v>7296203.7223073617</v>
      </c>
      <c r="P16">
        <f>O16*(1+[1]Analysis_MYS!$Q$9/100)</f>
        <v>7067216.6120321136</v>
      </c>
      <c r="Q16">
        <f>P16*(1+[1]Analysis_MYS!$R$9/100)</f>
        <v>6822801.3894026941</v>
      </c>
      <c r="R16">
        <f>Q16*(1+[1]Analysis_MYS!$R$9/100)</f>
        <v>6586839.1128668301</v>
      </c>
      <c r="S16">
        <f>R16*(1+[1]Analysis_MYS!$R$9/100)</f>
        <v>6359037.4426230481</v>
      </c>
      <c r="T16">
        <f>S16*(1+[1]Analysis_MYS!$R$9/100)</f>
        <v>6139114.1492572576</v>
      </c>
      <c r="U16">
        <f>T16*(1+[1]Analysis_MYS!$R$9/100)</f>
        <v>5926796.7640813868</v>
      </c>
      <c r="V16">
        <f>U16*(1+[1]Analysis_MYS!$S$9/100)</f>
        <v>5856505.1033279197</v>
      </c>
      <c r="W16">
        <f>V16*(1+[1]Analysis_MYS!$S$9/100)</f>
        <v>5787047.0999054117</v>
      </c>
      <c r="X16">
        <f>W16*(1+[1]Analysis_MYS!$S$9/100)</f>
        <v>5718412.8666588571</v>
      </c>
      <c r="Y16">
        <f>X16*(1+[1]Analysis_MYS!$S$9/100)</f>
        <v>5650592.6336946608</v>
      </c>
      <c r="Z16">
        <f>Y16*(1+[1]Analysis_MYS!$S$9/100)</f>
        <v>5583576.7469899198</v>
      </c>
      <c r="AA16">
        <f>Z16*(1+[1]Analysis_MYS!$T$9/100)</f>
        <v>5552996.2698462829</v>
      </c>
      <c r="AB16">
        <f>AA16*(1+[1]Analysis_MYS!$T$9/100)</f>
        <v>5522583.2777439933</v>
      </c>
      <c r="AC16">
        <f>AB16*(1+[1]Analysis_MYS!$T$9/100)</f>
        <v>5492336.8533906564</v>
      </c>
      <c r="AD16">
        <f>AC16*(1+[1]Analysis_MYS!$T$9/100)</f>
        <v>5462256.084517763</v>
      </c>
      <c r="AE16">
        <f>AD16*(1+[1]Analysis_MYS!$T$9/100)</f>
        <v>5432340.0638531707</v>
      </c>
    </row>
    <row r="17" spans="1:31" x14ac:dyDescent="0.25">
      <c r="A17" s="1" t="s">
        <v>13</v>
      </c>
      <c r="C17" s="3">
        <v>1407044.9864186638</v>
      </c>
      <c r="D17">
        <f>C17*(1+[1]Analysis_MYS!$O$9/100)</f>
        <v>1421394.3863777169</v>
      </c>
      <c r="E17">
        <f>D17*(1+[1]Analysis_MYS!$O$9/100)</f>
        <v>1435890.1251398448</v>
      </c>
      <c r="F17">
        <f>E17*(1+[1]Analysis_MYS!$O$9/100)</f>
        <v>1450533.6951051024</v>
      </c>
      <c r="G17">
        <f>F17*(1+[1]Analysis_MYS!$P$9/100)</f>
        <v>1434759.8883322862</v>
      </c>
      <c r="H17">
        <f>G17*(1+[1]Analysis_MYS!$P$9/100)</f>
        <v>1419157.6135831284</v>
      </c>
      <c r="I17">
        <f>H17*(1+[1]Analysis_MYS!$P$9/100)</f>
        <v>1403725.005535227</v>
      </c>
      <c r="J17">
        <f>I17*(1+[1]Analysis_MYS!$P$9/100)</f>
        <v>1388460.2191506</v>
      </c>
      <c r="K17">
        <f>J17*(1+[1]Analysis_MYS!$P$9/100)</f>
        <v>1373361.4294551034</v>
      </c>
      <c r="L17">
        <f>K17*(1+[1]Analysis_MYS!$Q$9/100)</f>
        <v>1330259.2797532093</v>
      </c>
      <c r="M17">
        <f>L17*(1+[1]Analysis_MYS!$Q$9/100)</f>
        <v>1288509.8659510426</v>
      </c>
      <c r="N17">
        <f>M17*(1+[1]Analysis_MYS!$Q$9/100)</f>
        <v>1248070.7332191556</v>
      </c>
      <c r="O17">
        <f>N17*(1+[1]Analysis_MYS!$Q$9/100)</f>
        <v>1208900.7591482308</v>
      </c>
      <c r="P17">
        <f>O17*(1+[1]Analysis_MYS!$Q$9/100)</f>
        <v>1170960.1119318502</v>
      </c>
      <c r="Q17">
        <f>P17*(1+[1]Analysis_MYS!$R$9/100)</f>
        <v>1130463.1960794721</v>
      </c>
      <c r="R17">
        <f>Q17*(1+[1]Analysis_MYS!$R$9/100)</f>
        <v>1091366.8404825998</v>
      </c>
      <c r="S17">
        <f>R17*(1+[1]Analysis_MYS!$R$9/100)</f>
        <v>1053622.607649439</v>
      </c>
      <c r="T17">
        <f>S17*(1+[1]Analysis_MYS!$R$9/100)</f>
        <v>1017183.7352682542</v>
      </c>
      <c r="U17">
        <f>T17*(1+[1]Analysis_MYS!$R$9/100)</f>
        <v>982005.07827232429</v>
      </c>
      <c r="V17">
        <f>U17*(1+[1]Analysis_MYS!$S$9/100)</f>
        <v>970358.52270989504</v>
      </c>
      <c r="W17">
        <f>V17*(1+[1]Analysis_MYS!$S$9/100)</f>
        <v>958850.09500389942</v>
      </c>
      <c r="X17">
        <f>W17*(1+[1]Analysis_MYS!$S$9/100)</f>
        <v>947478.15696142975</v>
      </c>
      <c r="Y17">
        <f>X17*(1+[1]Analysis_MYS!$S$9/100)</f>
        <v>936241.08981850476</v>
      </c>
      <c r="Z17">
        <f>Y17*(1+[1]Analysis_MYS!$S$9/100)</f>
        <v>925137.29400964361</v>
      </c>
      <c r="AA17">
        <f>Z17*(1+[1]Analysis_MYS!$T$9/100)</f>
        <v>920070.44507818774</v>
      </c>
      <c r="AB17">
        <f>AA17*(1+[1]Analysis_MYS!$T$9/100)</f>
        <v>915031.34657713864</v>
      </c>
      <c r="AC17">
        <f>AB17*(1+[1]Analysis_MYS!$T$9/100)</f>
        <v>910019.84652122948</v>
      </c>
      <c r="AD17">
        <f>AC17*(1+[1]Analysis_MYS!$T$9/100)</f>
        <v>905035.79375759535</v>
      </c>
      <c r="AE17">
        <f>AD17*(1+[1]Analysis_MYS!$T$9/100)</f>
        <v>900079.0379612149</v>
      </c>
    </row>
    <row r="18" spans="1:31" x14ac:dyDescent="0.25">
      <c r="A18" s="1" t="s">
        <v>14</v>
      </c>
      <c r="C18" s="3">
        <v>13068461.869028628</v>
      </c>
      <c r="D18">
        <f>C18*(1+[1]Analysis_MYS!$O$9/100)</f>
        <v>13201737.34210759</v>
      </c>
      <c r="E18">
        <f>D18*(1+[1]Analysis_MYS!$O$9/100)</f>
        <v>13336371.99210442</v>
      </c>
      <c r="F18">
        <f>E18*(1+[1]Analysis_MYS!$O$9/100)</f>
        <v>13472379.68024843</v>
      </c>
      <c r="G18">
        <f>F18*(1+[1]Analysis_MYS!$P$9/100)</f>
        <v>13325874.490769977</v>
      </c>
      <c r="H18">
        <f>G18*(1+[1]Analysis_MYS!$P$9/100)</f>
        <v>13180962.469763134</v>
      </c>
      <c r="I18">
        <f>H18*(1+[1]Analysis_MYS!$P$9/100)</f>
        <v>13037626.292341402</v>
      </c>
      <c r="J18">
        <f>I18*(1+[1]Analysis_MYS!$P$9/100)</f>
        <v>12895848.822017502</v>
      </c>
      <c r="K18">
        <f>J18*(1+[1]Analysis_MYS!$P$9/100)</f>
        <v>12755613.108654626</v>
      </c>
      <c r="L18">
        <f>K18*(1+[1]Analysis_MYS!$Q$9/100)</f>
        <v>12355285.610039197</v>
      </c>
      <c r="M18">
        <f>L18*(1+[1]Analysis_MYS!$Q$9/100)</f>
        <v>11967522.157133099</v>
      </c>
      <c r="N18">
        <f>M18*(1+[1]Analysis_MYS!$Q$9/100)</f>
        <v>11591928.434669128</v>
      </c>
      <c r="O18">
        <f>N18*(1+[1]Analysis_MYS!$Q$9/100)</f>
        <v>11228122.502735401</v>
      </c>
      <c r="P18">
        <f>O18*(1+[1]Analysis_MYS!$Q$9/100)</f>
        <v>10875734.40838203</v>
      </c>
      <c r="Q18">
        <f>P18*(1+[1]Analysis_MYS!$R$9/100)</f>
        <v>10499604.003357017</v>
      </c>
      <c r="R18">
        <f>Q18*(1+[1]Analysis_MYS!$R$9/100)</f>
        <v>10136481.83081286</v>
      </c>
      <c r="S18">
        <f>R18*(1+[1]Analysis_MYS!$R$9/100)</f>
        <v>9785918.0092456583</v>
      </c>
      <c r="T18">
        <f>S18*(1+[1]Analysis_MYS!$R$9/100)</f>
        <v>9447478.2160191592</v>
      </c>
      <c r="U18">
        <f>T18*(1+[1]Analysis_MYS!$R$9/100)</f>
        <v>9120743.1492711548</v>
      </c>
      <c r="V18">
        <f>U18*(1+[1]Analysis_MYS!$S$9/100)</f>
        <v>9012571.364614483</v>
      </c>
      <c r="W18">
        <f>V18*(1+[1]Analysis_MYS!$S$9/100)</f>
        <v>8905682.4946067929</v>
      </c>
      <c r="X18">
        <f>W18*(1+[1]Analysis_MYS!$S$9/100)</f>
        <v>8800061.323912574</v>
      </c>
      <c r="Y18">
        <f>X18*(1+[1]Analysis_MYS!$S$9/100)</f>
        <v>8695692.8176498078</v>
      </c>
      <c r="Z18">
        <f>Y18*(1+[1]Analysis_MYS!$S$9/100)</f>
        <v>8592562.1192498039</v>
      </c>
      <c r="AA18">
        <f>Z18*(1+[1]Analysis_MYS!$T$9/100)</f>
        <v>8545501.8456295561</v>
      </c>
      <c r="AB18">
        <f>AA18*(1+[1]Analysis_MYS!$T$9/100)</f>
        <v>8498699.3146153521</v>
      </c>
      <c r="AC18">
        <f>AB18*(1+[1]Analysis_MYS!$T$9/100)</f>
        <v>8452153.1145866085</v>
      </c>
      <c r="AD18">
        <f>AC18*(1+[1]Analysis_MYS!$T$9/100)</f>
        <v>8405861.8416539896</v>
      </c>
      <c r="AE18">
        <f>AD18*(1+[1]Analysis_MYS!$T$9/100)</f>
        <v>8359824.0996170696</v>
      </c>
    </row>
    <row r="19" spans="1:31" x14ac:dyDescent="0.25">
      <c r="A19" s="1" t="s">
        <v>15</v>
      </c>
      <c r="C19" s="3">
        <v>28466315.330665916</v>
      </c>
      <c r="D19">
        <f>C19*(1+[1]Analysis_MYS!$O$9/100)</f>
        <v>28756622.000305485</v>
      </c>
      <c r="E19">
        <f>D19*(1+[1]Analysis_MYS!$O$9/100)</f>
        <v>29049889.290645633</v>
      </c>
      <c r="F19">
        <f>E19*(1+[1]Analysis_MYS!$O$9/100)</f>
        <v>29346147.39484363</v>
      </c>
      <c r="G19">
        <f>F19*(1+[1]Analysis_MYS!$P$9/100)</f>
        <v>29027023.157954182</v>
      </c>
      <c r="H19">
        <f>G19*(1+[1]Analysis_MYS!$P$9/100)</f>
        <v>28711369.232761875</v>
      </c>
      <c r="I19">
        <f>H19*(1+[1]Analysis_MYS!$P$9/100)</f>
        <v>28399147.881414536</v>
      </c>
      <c r="J19">
        <f>I19*(1+[1]Analysis_MYS!$P$9/100)</f>
        <v>28090321.7764397</v>
      </c>
      <c r="K19">
        <f>J19*(1+[1]Analysis_MYS!$P$9/100)</f>
        <v>27784853.99628194</v>
      </c>
      <c r="L19">
        <f>K19*(1+[1]Analysis_MYS!$Q$9/100)</f>
        <v>26912842.513574023</v>
      </c>
      <c r="M19">
        <f>L19*(1+[1]Analysis_MYS!$Q$9/100)</f>
        <v>26068198.604079779</v>
      </c>
      <c r="N19">
        <f>M19*(1+[1]Analysis_MYS!$Q$9/100)</f>
        <v>25250063.352431167</v>
      </c>
      <c r="O19">
        <f>N19*(1+[1]Analysis_MYS!$Q$9/100)</f>
        <v>24457604.799819417</v>
      </c>
      <c r="P19">
        <f>O19*(1+[1]Analysis_MYS!$Q$9/100)</f>
        <v>23690017.097979099</v>
      </c>
      <c r="Q19">
        <f>P19*(1+[1]Analysis_MYS!$R$9/100)</f>
        <v>22870712.820077192</v>
      </c>
      <c r="R19">
        <f>Q19*(1+[1]Analysis_MYS!$R$9/100)</f>
        <v>22079743.66312569</v>
      </c>
      <c r="S19">
        <f>R19*(1+[1]Analysis_MYS!$R$9/100)</f>
        <v>21316129.674863961</v>
      </c>
      <c r="T19">
        <f>S19*(1+[1]Analysis_MYS!$R$9/100)</f>
        <v>20578924.794061337</v>
      </c>
      <c r="U19">
        <f>T19*(1+[1]Analysis_MYS!$R$9/100)</f>
        <v>19867215.678417247</v>
      </c>
      <c r="V19">
        <f>U19*(1+[1]Analysis_MYS!$S$9/100)</f>
        <v>19631590.999493454</v>
      </c>
      <c r="W19">
        <f>V19*(1+[1]Analysis_MYS!$S$9/100)</f>
        <v>19398760.823343303</v>
      </c>
      <c r="X19">
        <f>W19*(1+[1]Analysis_MYS!$S$9/100)</f>
        <v>19168692.007234097</v>
      </c>
      <c r="Y19">
        <f>X19*(1+[1]Analysis_MYS!$S$9/100)</f>
        <v>18941351.801505104</v>
      </c>
      <c r="Z19">
        <f>Y19*(1+[1]Analysis_MYS!$S$9/100)</f>
        <v>18716707.844905753</v>
      </c>
      <c r="AA19">
        <f>Z19*(1+[1]Analysis_MYS!$T$9/100)</f>
        <v>18614199.026205655</v>
      </c>
      <c r="AB19">
        <f>AA19*(1+[1]Analysis_MYS!$T$9/100)</f>
        <v>18512251.634119596</v>
      </c>
      <c r="AC19">
        <f>AB19*(1+[1]Analysis_MYS!$T$9/100)</f>
        <v>18410862.593791705</v>
      </c>
      <c r="AD19">
        <f>AC19*(1+[1]Analysis_MYS!$T$9/100)</f>
        <v>18310028.847206667</v>
      </c>
      <c r="AE19">
        <f>AD19*(1+[1]Analysis_MYS!$T$9/100)</f>
        <v>18209747.353097502</v>
      </c>
    </row>
    <row r="20" spans="1:31" x14ac:dyDescent="0.25">
      <c r="A20" s="1" t="s">
        <v>16</v>
      </c>
      <c r="C20" s="3">
        <v>5751662.1634865217</v>
      </c>
      <c r="D20">
        <f>C20*(1+[1]Analysis_MYS!$O$9/100)</f>
        <v>5810319.0661512269</v>
      </c>
      <c r="E20">
        <f>D20*(1+[1]Analysis_MYS!$O$9/100)</f>
        <v>5869574.1667163689</v>
      </c>
      <c r="F20">
        <f>E20*(1+[1]Analysis_MYS!$O$9/100)</f>
        <v>5929433.5657551419</v>
      </c>
      <c r="G20">
        <f>F20*(1+[1]Analysis_MYS!$P$9/100)</f>
        <v>5864954.0299442243</v>
      </c>
      <c r="H20">
        <f>G20*(1+[1]Analysis_MYS!$P$9/100)</f>
        <v>5801175.6758722179</v>
      </c>
      <c r="I20">
        <f>H20*(1+[1]Analysis_MYS!$P$9/100)</f>
        <v>5738090.8785488857</v>
      </c>
      <c r="J20">
        <f>I20*(1+[1]Analysis_MYS!$P$9/100)</f>
        <v>5675692.0959018338</v>
      </c>
      <c r="K20">
        <f>J20*(1+[1]Analysis_MYS!$P$9/100)</f>
        <v>5613971.8678748189</v>
      </c>
      <c r="L20">
        <f>K20*(1+[1]Analysis_MYS!$Q$9/100)</f>
        <v>5437780.6259470712</v>
      </c>
      <c r="M20">
        <f>L20*(1+[1]Analysis_MYS!$Q$9/100)</f>
        <v>5267119.0436725337</v>
      </c>
      <c r="N20">
        <f>M20*(1+[1]Analysis_MYS!$Q$9/100)</f>
        <v>5101813.5758990981</v>
      </c>
      <c r="O20">
        <f>N20*(1+[1]Analysis_MYS!$Q$9/100)</f>
        <v>4941696.1240883209</v>
      </c>
      <c r="P20">
        <f>O20*(1+[1]Analysis_MYS!$Q$9/100)</f>
        <v>4786603.8653766187</v>
      </c>
      <c r="Q20">
        <f>P20*(1+[1]Analysis_MYS!$R$9/100)</f>
        <v>4621062.1940766256</v>
      </c>
      <c r="R20">
        <f>Q20*(1+[1]Analysis_MYS!$R$9/100)</f>
        <v>4461245.6769167157</v>
      </c>
      <c r="S20">
        <f>R20*(1+[1]Analysis_MYS!$R$9/100)</f>
        <v>4306956.3130571572</v>
      </c>
      <c r="T20">
        <f>S20*(1+[1]Analysis_MYS!$R$9/100)</f>
        <v>4158002.9493921995</v>
      </c>
      <c r="U20">
        <f>T20*(1+[1]Analysis_MYS!$R$9/100)</f>
        <v>4014201.0437255134</v>
      </c>
      <c r="V20">
        <f>U20*(1+[1]Analysis_MYS!$S$9/100)</f>
        <v>3966592.7201751275</v>
      </c>
      <c r="W20">
        <f>V20*(1+[1]Analysis_MYS!$S$9/100)</f>
        <v>3919549.0301462295</v>
      </c>
      <c r="X20">
        <f>W20*(1+[1]Analysis_MYS!$S$9/100)</f>
        <v>3873063.2770994366</v>
      </c>
      <c r="Y20">
        <f>X20*(1+[1]Analysis_MYS!$S$9/100)</f>
        <v>3827128.8439161554</v>
      </c>
      <c r="Z20">
        <f>Y20*(1+[1]Analysis_MYS!$S$9/100)</f>
        <v>3781739.1919566523</v>
      </c>
      <c r="AA20">
        <f>Z20*(1+[1]Analysis_MYS!$T$9/100)</f>
        <v>3761027.1297493638</v>
      </c>
      <c r="AB20">
        <f>AA20*(1+[1]Analysis_MYS!$T$9/100)</f>
        <v>3740428.5046404852</v>
      </c>
      <c r="AC20">
        <f>AB20*(1+[1]Analysis_MYS!$T$9/100)</f>
        <v>3719942.6953507266</v>
      </c>
      <c r="AD20">
        <f>AC20*(1+[1]Analysis_MYS!$T$9/100)</f>
        <v>3699569.0840034592</v>
      </c>
      <c r="AE20">
        <f>AD20*(1+[1]Analysis_MYS!$T$9/100)</f>
        <v>3679307.0561060789</v>
      </c>
    </row>
    <row r="21" spans="1:31" x14ac:dyDescent="0.25">
      <c r="A21" s="1" t="s">
        <v>2</v>
      </c>
      <c r="C21" s="3">
        <v>120556714.55641679</v>
      </c>
      <c r="D21">
        <f>C21*(1+[1]Analysis_MYS!$O$9/100)</f>
        <v>121786182.36421062</v>
      </c>
      <c r="E21">
        <f>D21*(1+[1]Analysis_MYS!$O$9/100)</f>
        <v>123028188.59506917</v>
      </c>
      <c r="F21">
        <f>E21*(1+[1]Analysis_MYS!$O$9/100)</f>
        <v>124282861.11899599</v>
      </c>
      <c r="G21">
        <f>F21*(1+[1]Analysis_MYS!$P$9/100)</f>
        <v>122931349.02170429</v>
      </c>
      <c r="H21">
        <f>G21*(1+[1]Analysis_MYS!$P$9/100)</f>
        <v>121594533.92231463</v>
      </c>
      <c r="I21">
        <f>H21*(1+[1]Analysis_MYS!$P$9/100)</f>
        <v>120272255.99854515</v>
      </c>
      <c r="J21">
        <f>I21*(1+[1]Analysis_MYS!$P$9/100)</f>
        <v>118964357.16609903</v>
      </c>
      <c r="K21">
        <f>J21*(1+[1]Analysis_MYS!$P$9/100)</f>
        <v>117670681.05976468</v>
      </c>
      <c r="L21">
        <f>K21*(1+[1]Analysis_MYS!$Q$9/100)</f>
        <v>113977655.17321849</v>
      </c>
      <c r="M21">
        <f>L21*(1+[1]Analysis_MYS!$Q$9/100)</f>
        <v>110400532.75621857</v>
      </c>
      <c r="N21">
        <f>M21*(1+[1]Analysis_MYS!$Q$9/100)</f>
        <v>106935676.2457839</v>
      </c>
      <c r="O21">
        <f>N21*(1+[1]Analysis_MYS!$Q$9/100)</f>
        <v>103579562.24173197</v>
      </c>
      <c r="P21">
        <f>O21*(1+[1]Analysis_MYS!$Q$9/100)</f>
        <v>100328777.92374577</v>
      </c>
      <c r="Q21">
        <f>P21*(1+[1]Analysis_MYS!$R$9/100)</f>
        <v>96858970.510368794</v>
      </c>
      <c r="R21">
        <f>Q21*(1+[1]Analysis_MYS!$R$9/100)</f>
        <v>93509164.194733441</v>
      </c>
      <c r="S21">
        <f>R21*(1+[1]Analysis_MYS!$R$9/100)</f>
        <v>90275208.814671159</v>
      </c>
      <c r="T21">
        <f>S21*(1+[1]Analysis_MYS!$R$9/100)</f>
        <v>87153097.738750607</v>
      </c>
      <c r="U21">
        <f>T21*(1+[1]Analysis_MYS!$R$9/100)</f>
        <v>84138962.902357742</v>
      </c>
      <c r="V21">
        <f>U21*(1+[1]Analysis_MYS!$S$9/100)</f>
        <v>83141076.915727705</v>
      </c>
      <c r="W21">
        <f>V21*(1+[1]Analysis_MYS!$S$9/100)</f>
        <v>82155025.831834331</v>
      </c>
      <c r="X21">
        <f>W21*(1+[1]Analysis_MYS!$S$9/100)</f>
        <v>81180669.289028421</v>
      </c>
      <c r="Y21">
        <f>X21*(1+[1]Analysis_MYS!$S$9/100)</f>
        <v>80217868.590346426</v>
      </c>
      <c r="Z21">
        <f>Y21*(1+[1]Analysis_MYS!$S$9/100)</f>
        <v>79266486.683767289</v>
      </c>
      <c r="AA21">
        <f>Z21*(1+[1]Analysis_MYS!$T$9/100)</f>
        <v>78832355.105725288</v>
      </c>
      <c r="AB21">
        <f>AA21*(1+[1]Analysis_MYS!$T$9/100)</f>
        <v>78400601.206257656</v>
      </c>
      <c r="AC21">
        <f>AB21*(1+[1]Analysis_MYS!$T$9/100)</f>
        <v>77971211.963147879</v>
      </c>
      <c r="AD21">
        <f>AC21*(1+[1]Analysis_MYS!$T$9/100)</f>
        <v>77544174.425500333</v>
      </c>
      <c r="AE21">
        <f>AD21*(1+[1]Analysis_MYS!$T$9/100)</f>
        <v>77119475.71334964</v>
      </c>
    </row>
    <row r="22" spans="1:31" x14ac:dyDescent="0.25">
      <c r="A22" s="1" t="s">
        <v>19</v>
      </c>
      <c r="C22" s="3">
        <v>519240993.82149988</v>
      </c>
      <c r="D22">
        <f>C22*(1+[1]Analysis_MYS!$O$9/100)</f>
        <v>524536344.55114883</v>
      </c>
      <c r="E22">
        <f>D22*(1+[1]Analysis_MYS!$O$9/100)</f>
        <v>529885698.60427123</v>
      </c>
      <c r="F22">
        <f>E22*(1+[1]Analysis_MYS!$O$9/100)</f>
        <v>535289606.72039211</v>
      </c>
      <c r="G22">
        <f>F22*(1+[1]Analysis_MYS!$P$9/100)</f>
        <v>529468607.97186428</v>
      </c>
      <c r="H22">
        <f>G22*(1+[1]Analysis_MYS!$P$9/100)</f>
        <v>523710909.58636421</v>
      </c>
      <c r="I22">
        <f>H22*(1+[1]Analysis_MYS!$P$9/100)</f>
        <v>518015823.20504957</v>
      </c>
      <c r="J22">
        <f>I22*(1+[1]Analysis_MYS!$P$9/100)</f>
        <v>512382667.9546259</v>
      </c>
      <c r="K22">
        <f>J22*(1+[1]Analysis_MYS!$P$9/100)</f>
        <v>506810770.36594516</v>
      </c>
      <c r="L22">
        <f>K22*(1+[1]Analysis_MYS!$Q$9/100)</f>
        <v>490904809.10452235</v>
      </c>
      <c r="M22">
        <f>L22*(1+[1]Analysis_MYS!$Q$9/100)</f>
        <v>475498047.18621373</v>
      </c>
      <c r="N22">
        <f>M22*(1+[1]Analysis_MYS!$Q$9/100)</f>
        <v>460574817.5299753</v>
      </c>
      <c r="O22">
        <f>N22*(1+[1]Analysis_MYS!$Q$9/100)</f>
        <v>446119944.75698948</v>
      </c>
      <c r="P22">
        <f>O22*(1+[1]Analysis_MYS!$Q$9/100)</f>
        <v>432118729.75887668</v>
      </c>
      <c r="Q22">
        <f>P22*(1+[1]Analysis_MYS!$R$9/100)</f>
        <v>417174176.43125635</v>
      </c>
      <c r="R22">
        <f>Q22*(1+[1]Analysis_MYS!$R$9/100)</f>
        <v>402746471.04097658</v>
      </c>
      <c r="S22">
        <f>R22*(1+[1]Analysis_MYS!$R$9/100)</f>
        <v>388817738.7285834</v>
      </c>
      <c r="T22">
        <f>S22*(1+[1]Analysis_MYS!$R$9/100)</f>
        <v>375370722.82534671</v>
      </c>
      <c r="U22">
        <f>T22*(1+[1]Analysis_MYS!$R$9/100)</f>
        <v>362388763.47352451</v>
      </c>
      <c r="V22">
        <f>U22*(1+[1]Analysis_MYS!$S$9/100)</f>
        <v>358090841.84116405</v>
      </c>
      <c r="W22">
        <f>V22*(1+[1]Analysis_MYS!$S$9/100)</f>
        <v>353843893.45140874</v>
      </c>
      <c r="X22">
        <f>W22*(1+[1]Analysis_MYS!$S$9/100)</f>
        <v>349647313.76288164</v>
      </c>
      <c r="Y22">
        <f>X22*(1+[1]Analysis_MYS!$S$9/100)</f>
        <v>345500505.40405124</v>
      </c>
      <c r="Z22">
        <f>Y22*(1+[1]Analysis_MYS!$S$9/100)</f>
        <v>341402878.08819759</v>
      </c>
      <c r="AA22">
        <f>Z22*(1+[1]Analysis_MYS!$T$9/100)</f>
        <v>339533061.77094609</v>
      </c>
      <c r="AB22">
        <f>AA22*(1+[1]Analysis_MYS!$T$9/100)</f>
        <v>337673486.17890412</v>
      </c>
      <c r="AC22">
        <f>AB22*(1+[1]Analysis_MYS!$T$9/100)</f>
        <v>335824095.22503698</v>
      </c>
      <c r="AD22">
        <f>AC22*(1+[1]Analysis_MYS!$T$9/100)</f>
        <v>333984833.12949079</v>
      </c>
      <c r="AE22">
        <f>AD22*(1+[1]Analysis_MYS!$T$9/100)</f>
        <v>332155644.41791022</v>
      </c>
    </row>
    <row r="23" spans="1:31" s="5" customFormat="1" x14ac:dyDescent="0.25">
      <c r="A23" s="4" t="s">
        <v>20</v>
      </c>
      <c r="D23" s="5">
        <f>D3+D6+D7+D16+D17+D18+D19+D20+D21</f>
        <v>524536344.55114883</v>
      </c>
      <c r="E23" s="5">
        <f t="shared" ref="E23:AE23" si="0">E3+E6+E7+E16+E17+E18+E19+E20+E21</f>
        <v>529885698.60427129</v>
      </c>
      <c r="F23" s="5">
        <f t="shared" si="0"/>
        <v>535289606.72039211</v>
      </c>
      <c r="G23" s="5">
        <f t="shared" si="0"/>
        <v>529468607.97186446</v>
      </c>
      <c r="H23" s="5">
        <f t="shared" si="0"/>
        <v>523710909.58636433</v>
      </c>
      <c r="I23" s="5">
        <f t="shared" si="0"/>
        <v>518015823.20504963</v>
      </c>
      <c r="J23" s="5">
        <f t="shared" si="0"/>
        <v>512382667.95462596</v>
      </c>
      <c r="K23" s="5">
        <f t="shared" si="0"/>
        <v>506810770.36594522</v>
      </c>
      <c r="L23" s="5">
        <f t="shared" si="0"/>
        <v>490904809.10452241</v>
      </c>
      <c r="M23" s="5">
        <f t="shared" si="0"/>
        <v>475498047.18621385</v>
      </c>
      <c r="N23" s="5">
        <f t="shared" si="0"/>
        <v>460574817.52997541</v>
      </c>
      <c r="O23" s="5">
        <f t="shared" si="0"/>
        <v>446119944.7569896</v>
      </c>
      <c r="P23" s="5">
        <f t="shared" si="0"/>
        <v>432118729.7588768</v>
      </c>
      <c r="Q23" s="5">
        <f t="shared" si="0"/>
        <v>417174176.43125641</v>
      </c>
      <c r="R23" s="5">
        <f t="shared" si="0"/>
        <v>402746471.0409767</v>
      </c>
      <c r="S23" s="5">
        <f t="shared" si="0"/>
        <v>388817738.72858351</v>
      </c>
      <c r="T23" s="5">
        <f t="shared" si="0"/>
        <v>375370722.82534683</v>
      </c>
      <c r="U23" s="5">
        <f t="shared" si="0"/>
        <v>362388763.47352463</v>
      </c>
      <c r="V23" s="5">
        <f t="shared" si="0"/>
        <v>358090841.84116423</v>
      </c>
      <c r="W23" s="5">
        <f t="shared" si="0"/>
        <v>353843893.45140886</v>
      </c>
      <c r="X23" s="5">
        <f t="shared" si="0"/>
        <v>349647313.76288182</v>
      </c>
      <c r="Y23" s="5">
        <f t="shared" si="0"/>
        <v>345500505.40405142</v>
      </c>
      <c r="Z23" s="5">
        <f t="shared" si="0"/>
        <v>341402878.08819777</v>
      </c>
      <c r="AA23" s="5">
        <f t="shared" si="0"/>
        <v>339533061.77094626</v>
      </c>
      <c r="AB23" s="5">
        <f t="shared" si="0"/>
        <v>337673486.17890429</v>
      </c>
      <c r="AC23" s="5">
        <f t="shared" si="0"/>
        <v>335824095.22503722</v>
      </c>
      <c r="AD23" s="5">
        <f t="shared" si="0"/>
        <v>333984833.12949097</v>
      </c>
      <c r="AE23" s="5">
        <f t="shared" si="0"/>
        <v>332155644.4179104</v>
      </c>
    </row>
    <row r="24" spans="1:31" s="5" customFormat="1" x14ac:dyDescent="0.25">
      <c r="D24" s="5">
        <f>(D23/C22-1)*100</f>
        <v>1.0198252435109856</v>
      </c>
      <c r="E24" s="5">
        <f>(E23/D23-1)*100</f>
        <v>1.0198252435110078</v>
      </c>
      <c r="F24" s="5">
        <f t="shared" ref="F24:AE24" si="1">(F23/E23-1)*100</f>
        <v>1.0198252435109634</v>
      </c>
      <c r="G24" s="5">
        <f t="shared" si="1"/>
        <v>-1.0874484905828208</v>
      </c>
      <c r="H24" s="5">
        <f t="shared" si="1"/>
        <v>-1.0874484905828652</v>
      </c>
      <c r="I24" s="5">
        <f t="shared" si="1"/>
        <v>-1.0874484905828652</v>
      </c>
      <c r="J24" s="5">
        <f t="shared" si="1"/>
        <v>-1.0874484905828541</v>
      </c>
      <c r="K24" s="5">
        <f t="shared" si="1"/>
        <v>-1.0874484905828541</v>
      </c>
      <c r="L24" s="5">
        <f t="shared" si="1"/>
        <v>-3.1384418389407642</v>
      </c>
      <c r="M24" s="5">
        <f t="shared" si="1"/>
        <v>-3.1384418389407531</v>
      </c>
      <c r="N24" s="5">
        <f t="shared" si="1"/>
        <v>-3.1384418389407642</v>
      </c>
      <c r="O24" s="5">
        <f t="shared" si="1"/>
        <v>-3.1384418389407642</v>
      </c>
      <c r="P24" s="5">
        <f t="shared" si="1"/>
        <v>-3.1384418389407642</v>
      </c>
      <c r="Q24" s="5">
        <f t="shared" si="1"/>
        <v>-3.458436836551726</v>
      </c>
      <c r="R24" s="5">
        <f t="shared" si="1"/>
        <v>-3.4584368365516927</v>
      </c>
      <c r="S24" s="5">
        <f t="shared" si="1"/>
        <v>-3.4584368365517038</v>
      </c>
      <c r="T24" s="5">
        <f t="shared" si="1"/>
        <v>-3.4584368365517038</v>
      </c>
      <c r="U24" s="5">
        <f t="shared" si="1"/>
        <v>-3.4584368365517038</v>
      </c>
      <c r="V24" s="5">
        <f t="shared" si="1"/>
        <v>-1.1859974882125202</v>
      </c>
      <c r="W24" s="5">
        <f t="shared" si="1"/>
        <v>-1.1859974882125424</v>
      </c>
      <c r="X24" s="5">
        <f t="shared" si="1"/>
        <v>-1.1859974882125091</v>
      </c>
      <c r="Y24" s="5">
        <f t="shared" si="1"/>
        <v>-1.1859974882125424</v>
      </c>
      <c r="Z24" s="5">
        <f t="shared" si="1"/>
        <v>-1.1859974882125313</v>
      </c>
      <c r="AA24" s="5">
        <f t="shared" si="1"/>
        <v>-0.54768616120700608</v>
      </c>
      <c r="AB24" s="5">
        <f t="shared" si="1"/>
        <v>-0.54768616120702829</v>
      </c>
      <c r="AC24" s="5">
        <f t="shared" si="1"/>
        <v>-0.54768616120699498</v>
      </c>
      <c r="AD24" s="5">
        <f t="shared" si="1"/>
        <v>-0.54768616120702829</v>
      </c>
      <c r="AE24" s="5">
        <f t="shared" si="1"/>
        <v>-0.54768616120701719</v>
      </c>
    </row>
    <row r="27" spans="1:31" x14ac:dyDescent="0.25">
      <c r="A27" s="1"/>
    </row>
    <row r="28" spans="1:31" x14ac:dyDescent="0.25">
      <c r="B28" s="1"/>
    </row>
    <row r="29" spans="1:31" x14ac:dyDescent="0.25">
      <c r="B29" s="1"/>
    </row>
    <row r="30" spans="1:31" x14ac:dyDescent="0.25">
      <c r="A30" s="1"/>
    </row>
    <row r="31" spans="1:31" x14ac:dyDescent="0.25">
      <c r="A31" s="1"/>
    </row>
    <row r="32" spans="1:31" x14ac:dyDescent="0.25">
      <c r="B32" s="1"/>
    </row>
    <row r="33" spans="1:2" x14ac:dyDescent="0.25">
      <c r="B33" s="1"/>
    </row>
    <row r="34" spans="1:2" x14ac:dyDescent="0.25">
      <c r="B34" s="1"/>
    </row>
    <row r="35" spans="1:2" x14ac:dyDescent="0.25">
      <c r="B35" s="1"/>
    </row>
    <row r="36" spans="1:2" x14ac:dyDescent="0.25">
      <c r="B36" s="1"/>
    </row>
    <row r="37" spans="1:2" x14ac:dyDescent="0.25">
      <c r="B37" s="1"/>
    </row>
    <row r="38" spans="1:2" x14ac:dyDescent="0.25">
      <c r="B38" s="1"/>
    </row>
    <row r="39" spans="1:2" x14ac:dyDescent="0.25">
      <c r="B39" s="1"/>
    </row>
    <row r="40" spans="1:2" x14ac:dyDescent="0.25">
      <c r="A40" s="1"/>
    </row>
    <row r="41" spans="1:2" x14ac:dyDescent="0.25">
      <c r="A41" s="1"/>
    </row>
    <row r="42" spans="1:2" x14ac:dyDescent="0.25">
      <c r="A42" s="1"/>
    </row>
    <row r="43" spans="1:2" x14ac:dyDescent="0.25">
      <c r="A43" s="1"/>
    </row>
    <row r="44" spans="1:2" x14ac:dyDescent="0.25">
      <c r="A44" s="2"/>
      <c r="B44" s="2"/>
    </row>
    <row r="45" spans="1:2" x14ac:dyDescent="0.25">
      <c r="A45" s="2"/>
      <c r="B45" s="2"/>
    </row>
    <row r="46" spans="1:2" x14ac:dyDescent="0.25">
      <c r="A46" s="2"/>
      <c r="B46" s="2"/>
    </row>
    <row r="47" spans="1:2" x14ac:dyDescent="0.25">
      <c r="A47" s="1"/>
    </row>
    <row r="48" spans="1:2" x14ac:dyDescent="0.25">
      <c r="A48" s="1"/>
    </row>
    <row r="49" spans="1:1" x14ac:dyDescent="0.25">
      <c r="A49" s="1"/>
    </row>
  </sheetData>
  <pageMargins left="0.7" right="0.7" top="0.75" bottom="0.75" header="0.3" footer="0.3"/>
  <headerFooter>
    <oddHeader>&amp;L&amp;"Calibri"&amp;10&amp;K000000 TERHAD&amp;1#_x000D_</oddHeader>
    <oddFooter>&amp;R_x000D_&amp;1#&amp;"Calibri"&amp;10&amp;K000000 TERHAD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0B121-3E1D-4EC8-8D66-3A4C88C5E92A}">
  <dimension ref="A1:AF49"/>
  <sheetViews>
    <sheetView workbookViewId="0">
      <pane xSplit="2" ySplit="2" topLeftCell="C12" activePane="bottomRight" state="frozen"/>
      <selection activeCell="B32" sqref="B32"/>
      <selection pane="topRight" activeCell="B32" sqref="B32"/>
      <selection pane="bottomLeft" activeCell="B32" sqref="B32"/>
      <selection pane="bottomRight" activeCell="B32" sqref="B32"/>
    </sheetView>
  </sheetViews>
  <sheetFormatPr defaultRowHeight="15" x14ac:dyDescent="0.25"/>
  <cols>
    <col min="1" max="1" width="6.140625" customWidth="1"/>
    <col min="2" max="2" width="65.42578125" customWidth="1"/>
    <col min="3" max="3" width="13.42578125" bestFit="1" customWidth="1"/>
    <col min="4" max="6" width="11.85546875" bestFit="1" customWidth="1"/>
    <col min="7" max="7" width="10.85546875" bestFit="1" customWidth="1"/>
    <col min="8" max="9" width="11.85546875" bestFit="1" customWidth="1"/>
    <col min="10" max="10" width="9.85546875" bestFit="1" customWidth="1"/>
    <col min="11" max="11" width="11.85546875" bestFit="1" customWidth="1"/>
    <col min="12" max="12" width="10.85546875" bestFit="1" customWidth="1"/>
    <col min="13" max="16" width="11.85546875" bestFit="1" customWidth="1"/>
    <col min="17" max="17" width="10.85546875" bestFit="1" customWidth="1"/>
    <col min="18" max="18" width="9.85546875" bestFit="1" customWidth="1"/>
    <col min="19" max="21" width="11.85546875" bestFit="1" customWidth="1"/>
    <col min="22" max="22" width="10.85546875" bestFit="1" customWidth="1"/>
    <col min="23" max="26" width="11.85546875" bestFit="1" customWidth="1"/>
    <col min="27" max="27" width="10.85546875" bestFit="1" customWidth="1"/>
    <col min="28" max="31" width="11.85546875" bestFit="1" customWidth="1"/>
  </cols>
  <sheetData>
    <row r="1" spans="1:32" x14ac:dyDescent="0.25">
      <c r="C1" s="1" t="s">
        <v>18</v>
      </c>
    </row>
    <row r="2" spans="1:32" x14ac:dyDescent="0.25">
      <c r="C2" s="1">
        <v>2022</v>
      </c>
      <c r="D2" s="1">
        <v>2023</v>
      </c>
      <c r="E2" s="1">
        <v>2024</v>
      </c>
      <c r="F2" s="1">
        <v>2025</v>
      </c>
      <c r="G2" s="1">
        <v>2026</v>
      </c>
      <c r="H2" s="1">
        <v>2027</v>
      </c>
      <c r="I2" s="1">
        <v>2028</v>
      </c>
      <c r="J2" s="1">
        <v>2029</v>
      </c>
      <c r="K2" s="1">
        <v>2030</v>
      </c>
      <c r="L2" s="1">
        <v>2031</v>
      </c>
      <c r="M2" s="1">
        <v>2032</v>
      </c>
      <c r="N2" s="1">
        <v>2033</v>
      </c>
      <c r="O2" s="1">
        <v>2034</v>
      </c>
      <c r="P2" s="1">
        <v>2035</v>
      </c>
      <c r="Q2" s="1">
        <v>2036</v>
      </c>
      <c r="R2" s="1">
        <v>2037</v>
      </c>
      <c r="S2" s="1">
        <v>2038</v>
      </c>
      <c r="T2" s="1">
        <v>2039</v>
      </c>
      <c r="U2" s="1">
        <v>2040</v>
      </c>
      <c r="V2" s="1">
        <v>2041</v>
      </c>
      <c r="W2" s="1">
        <v>2042</v>
      </c>
      <c r="X2" s="1">
        <v>2043</v>
      </c>
      <c r="Y2" s="1">
        <v>2044</v>
      </c>
      <c r="Z2" s="1">
        <v>2045</v>
      </c>
      <c r="AA2" s="1">
        <v>2046</v>
      </c>
      <c r="AB2" s="1">
        <v>2047</v>
      </c>
      <c r="AC2" s="1">
        <v>2048</v>
      </c>
      <c r="AD2" s="1">
        <v>2049</v>
      </c>
      <c r="AE2" s="1">
        <v>2050</v>
      </c>
      <c r="AF2" s="1"/>
    </row>
    <row r="3" spans="1:32" x14ac:dyDescent="0.25">
      <c r="A3" s="1" t="s">
        <v>0</v>
      </c>
      <c r="C3" s="3">
        <v>25941315.838110216</v>
      </c>
      <c r="D3">
        <f>C3*(1+[1]Analysis_MYS!$O$10/100)</f>
        <v>25751674.659800958</v>
      </c>
      <c r="E3">
        <f>D3*(1+[1]Analysis_MYS!$O$10/100)</f>
        <v>25563419.832775302</v>
      </c>
      <c r="F3">
        <f>E3*(1+[1]Analysis_MYS!$O$10/100)</f>
        <v>25376541.222262423</v>
      </c>
      <c r="G3">
        <f>F3*(1+[1]Analysis_MYS!$P$10/100)</f>
        <v>24026887.756407693</v>
      </c>
      <c r="H3">
        <f>G3*(1+[1]Analysis_MYS!$P$10/100)</f>
        <v>22749015.722937278</v>
      </c>
      <c r="I3">
        <f>H3*(1+[1]Analysis_MYS!$P$10/100)</f>
        <v>21539107.420370396</v>
      </c>
      <c r="J3">
        <f>I3*(1+[1]Analysis_MYS!$P$10/100)</f>
        <v>20393548.19199859</v>
      </c>
      <c r="K3">
        <f>J3*(1+[1]Analysis_MYS!$P$10/100)</f>
        <v>19308915.626932558</v>
      </c>
      <c r="L3">
        <f>K3*(1+[1]Analysis_MYS!$Q$10/100)</f>
        <v>17693127.425124358</v>
      </c>
      <c r="M3">
        <f>L3*(1+[1]Analysis_MYS!$Q$10/100)</f>
        <v>16212549.898195334</v>
      </c>
      <c r="N3">
        <f>M3*(1+[1]Analysis_MYS!$Q$10/100)</f>
        <v>14855868.489831218</v>
      </c>
      <c r="O3">
        <f>N3*(1+[1]Analysis_MYS!$Q$10/100)</f>
        <v>13612715.456420984</v>
      </c>
      <c r="P3">
        <f>O3*(1+[1]Analysis_MYS!$Q$10/100)</f>
        <v>12473590.636880234</v>
      </c>
      <c r="Q3">
        <f>P3*(1+[1]Analysis_MYS!$R$10/100)</f>
        <v>11501065.638144683</v>
      </c>
      <c r="R3">
        <f>Q3*(1+[1]Analysis_MYS!$R$10/100)</f>
        <v>10604365.227588991</v>
      </c>
      <c r="S3">
        <f>R3*(1+[1]Analysis_MYS!$R$10/100)</f>
        <v>9777577.6104725376</v>
      </c>
      <c r="T3">
        <f>S3*(1+[1]Analysis_MYS!$R$10/100)</f>
        <v>9015251.9153237157</v>
      </c>
      <c r="U3">
        <f>T3*(1+[1]Analysis_MYS!$R$10/100)</f>
        <v>8312362.2572626173</v>
      </c>
      <c r="V3">
        <f>U3*(1+[1]Analysis_MYS!$S$10/100)</f>
        <v>7852732.6960193804</v>
      </c>
      <c r="W3">
        <f>V3*(1+[1]Analysis_MYS!$S$10/100)</f>
        <v>7418518.2125879982</v>
      </c>
      <c r="X3">
        <f>W3*(1+[1]Analysis_MYS!$S$10/100)</f>
        <v>7008313.4879145008</v>
      </c>
      <c r="Y3">
        <f>X3*(1+[1]Analysis_MYS!$S$10/100)</f>
        <v>6620790.909637697</v>
      </c>
      <c r="Z3">
        <f>Y3*(1+[1]Analysis_MYS!$S$10/100)</f>
        <v>6254696.2753210589</v>
      </c>
      <c r="AA3">
        <f>Z3*(1+[1]Analysis_MYS!$T$10/100)</f>
        <v>5909143.3518206459</v>
      </c>
      <c r="AB3">
        <f>AA3*(1+[1]Analysis_MYS!$T$10/100)</f>
        <v>5582681.1751260888</v>
      </c>
      <c r="AC3">
        <f>AB3*(1+[1]Analysis_MYS!$T$10/100)</f>
        <v>5274255.0396081787</v>
      </c>
      <c r="AD3">
        <f>AC3*(1+[1]Analysis_MYS!$T$10/100)</f>
        <v>4982868.5089121154</v>
      </c>
      <c r="AE3">
        <f>AD3*(1+[1]Analysis_MYS!$T$10/100)</f>
        <v>4707580.1967575271</v>
      </c>
    </row>
    <row r="4" spans="1:32" x14ac:dyDescent="0.25">
      <c r="B4" s="1" t="s">
        <v>1</v>
      </c>
      <c r="C4" s="3">
        <v>1609038.198255823</v>
      </c>
      <c r="D4">
        <f>C4*(1+[1]Analysis_MYS!$O$10/100)</f>
        <v>1597275.4988705604</v>
      </c>
      <c r="E4">
        <f>D4*(1+[1]Analysis_MYS!$O$10/100)</f>
        <v>1585598.7894244913</v>
      </c>
      <c r="F4">
        <f>E4*(1+[1]Analysis_MYS!$O$10/100)</f>
        <v>1574007.4412974836</v>
      </c>
      <c r="G4">
        <f>F4*(1+[1]Analysis_MYS!$P$10/100)</f>
        <v>1490293.7239779374</v>
      </c>
      <c r="H4">
        <f>G4*(1+[1]Analysis_MYS!$P$10/100)</f>
        <v>1411032.3277107491</v>
      </c>
      <c r="I4">
        <f>H4*(1+[1]Analysis_MYS!$P$10/100)</f>
        <v>1335986.4554286283</v>
      </c>
      <c r="J4">
        <f>I4*(1+[1]Analysis_MYS!$P$10/100)</f>
        <v>1264931.9041360992</v>
      </c>
      <c r="K4">
        <f>J4*(1+[1]Analysis_MYS!$P$10/100)</f>
        <v>1197656.3950927393</v>
      </c>
      <c r="L4">
        <f>K4*(1+[1]Analysis_MYS!$Q$10/100)</f>
        <v>1097435.3826651031</v>
      </c>
      <c r="M4">
        <f>L4*(1+[1]Analysis_MYS!$Q$10/100)</f>
        <v>1005600.9587224243</v>
      </c>
      <c r="N4">
        <f>M4*(1+[1]Analysis_MYS!$Q$10/100)</f>
        <v>921451.32566046505</v>
      </c>
      <c r="O4">
        <f>N4*(1+[1]Analysis_MYS!$Q$10/100)</f>
        <v>844343.41295790032</v>
      </c>
      <c r="P4">
        <f>O4*(1+[1]Analysis_MYS!$Q$10/100)</f>
        <v>773687.96283884184</v>
      </c>
      <c r="Q4">
        <f>P4*(1+[1]Analysis_MYS!$R$10/100)</f>
        <v>713366.04696187947</v>
      </c>
      <c r="R4">
        <f>Q4*(1+[1]Analysis_MYS!$R$10/100)</f>
        <v>657747.23325250926</v>
      </c>
      <c r="S4">
        <f>R4*(1+[1]Analysis_MYS!$R$10/100)</f>
        <v>606464.83624198835</v>
      </c>
      <c r="T4">
        <f>S4*(1+[1]Analysis_MYS!$R$10/100)</f>
        <v>559180.75972631795</v>
      </c>
      <c r="U4">
        <f>T4*(1+[1]Analysis_MYS!$R$10/100)</f>
        <v>515583.26775492873</v>
      </c>
      <c r="V4">
        <f>U4*(1+[1]Analysis_MYS!$S$10/100)</f>
        <v>487074.24663575145</v>
      </c>
      <c r="W4">
        <f>V4*(1+[1]Analysis_MYS!$S$10/100)</f>
        <v>460141.62323155982</v>
      </c>
      <c r="X4">
        <f>W4*(1+[1]Analysis_MYS!$S$10/100)</f>
        <v>434698.23110666935</v>
      </c>
      <c r="Y4">
        <f>X4*(1+[1]Analysis_MYS!$S$10/100)</f>
        <v>410661.72366713837</v>
      </c>
      <c r="Z4">
        <f>Y4*(1+[1]Analysis_MYS!$S$10/100)</f>
        <v>387954.30764907406</v>
      </c>
      <c r="AA4">
        <f>Z4*(1+[1]Analysis_MYS!$T$10/100)</f>
        <v>366521.01348231058</v>
      </c>
      <c r="AB4">
        <f>AA4*(1+[1]Analysis_MYS!$T$10/100)</f>
        <v>346271.8435533286</v>
      </c>
      <c r="AC4">
        <f>AB4*(1+[1]Analysis_MYS!$T$10/100)</f>
        <v>327141.37860367948</v>
      </c>
      <c r="AD4">
        <f>AC4*(1+[1]Analysis_MYS!$T$10/100)</f>
        <v>309067.81358974054</v>
      </c>
      <c r="AE4">
        <f>AD4*(1+[1]Analysis_MYS!$T$10/100)</f>
        <v>291992.75800835126</v>
      </c>
    </row>
    <row r="5" spans="1:32" x14ac:dyDescent="0.25">
      <c r="B5" s="1" t="s">
        <v>2</v>
      </c>
      <c r="C5" s="3">
        <v>24332277.639854394</v>
      </c>
      <c r="D5">
        <f>C5*(1+[1]Analysis_MYS!$O$10/100)</f>
        <v>24154399.160930399</v>
      </c>
      <c r="E5">
        <f>D5*(1+[1]Analysis_MYS!$O$10/100)</f>
        <v>23977821.043350812</v>
      </c>
      <c r="F5">
        <f>E5*(1+[1]Analysis_MYS!$O$10/100)</f>
        <v>23802533.780964941</v>
      </c>
      <c r="G5">
        <f>F5*(1+[1]Analysis_MYS!$P$10/100)</f>
        <v>22536594.032429755</v>
      </c>
      <c r="H5">
        <f>G5*(1+[1]Analysis_MYS!$P$10/100)</f>
        <v>21337983.395226531</v>
      </c>
      <c r="I5">
        <f>H5*(1+[1]Analysis_MYS!$P$10/100)</f>
        <v>20203120.964941766</v>
      </c>
      <c r="J5">
        <f>I5*(1+[1]Analysis_MYS!$P$10/100)</f>
        <v>19128616.287862487</v>
      </c>
      <c r="K5">
        <f>J5*(1+[1]Analysis_MYS!$P$10/100)</f>
        <v>18111259.231839813</v>
      </c>
      <c r="L5">
        <f>K5*(1+[1]Analysis_MYS!$Q$10/100)</f>
        <v>16595692.042459251</v>
      </c>
      <c r="M5">
        <f>L5*(1+[1]Analysis_MYS!$Q$10/100)</f>
        <v>15206948.939472904</v>
      </c>
      <c r="N5">
        <f>M5*(1+[1]Analysis_MYS!$Q$10/100)</f>
        <v>13934417.164170749</v>
      </c>
      <c r="O5">
        <f>N5*(1+[1]Analysis_MYS!$Q$10/100)</f>
        <v>12768372.043463081</v>
      </c>
      <c r="P5">
        <f>O5*(1+[1]Analysis_MYS!$Q$10/100)</f>
        <v>11699902.674041389</v>
      </c>
      <c r="Q5">
        <f>P5*(1+[1]Analysis_MYS!$R$10/100)</f>
        <v>10787699.5911828</v>
      </c>
      <c r="R5">
        <f>Q5*(1+[1]Analysis_MYS!$R$10/100)</f>
        <v>9946617.9943364784</v>
      </c>
      <c r="S5">
        <f>R5*(1+[1]Analysis_MYS!$R$10/100)</f>
        <v>9171112.7742305472</v>
      </c>
      <c r="T5">
        <f>S5*(1+[1]Analysis_MYS!$R$10/100)</f>
        <v>8456071.1555973962</v>
      </c>
      <c r="U5">
        <f>T5*(1+[1]Analysis_MYS!$R$10/100)</f>
        <v>7796778.9895076873</v>
      </c>
      <c r="V5">
        <f>U5*(1+[1]Analysis_MYS!$S$10/100)</f>
        <v>7365658.4493836276</v>
      </c>
      <c r="W5">
        <f>V5*(1+[1]Analysis_MYS!$S$10/100)</f>
        <v>6958376.5893564364</v>
      </c>
      <c r="X5">
        <f>W5*(1+[1]Analysis_MYS!$S$10/100)</f>
        <v>6573615.2568078293</v>
      </c>
      <c r="Y5">
        <f>X5*(1+[1]Analysis_MYS!$S$10/100)</f>
        <v>6210129.1859705569</v>
      </c>
      <c r="Z5">
        <f>Y5*(1+[1]Analysis_MYS!$S$10/100)</f>
        <v>5866741.9676719829</v>
      </c>
      <c r="AA5">
        <f>Z5*(1+[1]Analysis_MYS!$T$10/100)</f>
        <v>5542622.3383383341</v>
      </c>
      <c r="AB5">
        <f>AA5*(1+[1]Analysis_MYS!$T$10/100)</f>
        <v>5236409.331572759</v>
      </c>
      <c r="AC5">
        <f>AB5*(1+[1]Analysis_MYS!$T$10/100)</f>
        <v>4947113.6610044977</v>
      </c>
      <c r="AD5">
        <f>AC5*(1+[1]Analysis_MYS!$T$10/100)</f>
        <v>4673800.6953223739</v>
      </c>
      <c r="AE5">
        <f>AD5*(1+[1]Analysis_MYS!$T$10/100)</f>
        <v>4415587.4387491746</v>
      </c>
    </row>
    <row r="6" spans="1:32" x14ac:dyDescent="0.25">
      <c r="A6" s="1" t="s">
        <v>3</v>
      </c>
      <c r="C6" s="3">
        <v>15335753.598384967</v>
      </c>
      <c r="D6">
        <f>C6*(1+[1]Analysis_MYS!$O$10/100)</f>
        <v>15223643.233559694</v>
      </c>
      <c r="E6">
        <f>D6*(1+[1]Analysis_MYS!$O$10/100)</f>
        <v>15112352.43940766</v>
      </c>
      <c r="F6">
        <f>E6*(1+[1]Analysis_MYS!$O$10/100)</f>
        <v>15001875.22454627</v>
      </c>
      <c r="G6">
        <f>F6*(1+[1]Analysis_MYS!$P$10/100)</f>
        <v>14203999.236885412</v>
      </c>
      <c r="H6">
        <f>G6*(1+[1]Analysis_MYS!$P$10/100)</f>
        <v>13448558.35031406</v>
      </c>
      <c r="I6">
        <f>H6*(1+[1]Analysis_MYS!$P$10/100)</f>
        <v>12733295.650434082</v>
      </c>
      <c r="J6">
        <f>I6*(1+[1]Analysis_MYS!$P$10/100)</f>
        <v>12056074.257028241</v>
      </c>
      <c r="K6">
        <f>J6*(1+[1]Analysis_MYS!$P$10/100)</f>
        <v>11414870.940032249</v>
      </c>
      <c r="L6">
        <f>K6*(1+[1]Analysis_MYS!$Q$10/100)</f>
        <v>10459663.814659491</v>
      </c>
      <c r="M6">
        <f>L6*(1+[1]Analysis_MYS!$Q$10/100)</f>
        <v>9584389.31902528</v>
      </c>
      <c r="N6">
        <f>M6*(1+[1]Analysis_MYS!$Q$10/100)</f>
        <v>8782358.6155705079</v>
      </c>
      <c r="O6">
        <f>N6*(1+[1]Analysis_MYS!$Q$10/100)</f>
        <v>8047442.5949476697</v>
      </c>
      <c r="P6">
        <f>O6*(1+[1]Analysis_MYS!$Q$10/100)</f>
        <v>7374025.0374382082</v>
      </c>
      <c r="Q6">
        <f>P6*(1+[1]Analysis_MYS!$R$10/100)</f>
        <v>6799096.4624209227</v>
      </c>
      <c r="R6">
        <f>Q6*(1+[1]Analysis_MYS!$R$10/100)</f>
        <v>6268993.1849437496</v>
      </c>
      <c r="S6">
        <f>R6*(1+[1]Analysis_MYS!$R$10/100)</f>
        <v>5780220.3234042237</v>
      </c>
      <c r="T6">
        <f>S6*(1+[1]Analysis_MYS!$R$10/100)</f>
        <v>5329555.4806692638</v>
      </c>
      <c r="U6">
        <f>T6*(1+[1]Analysis_MYS!$R$10/100)</f>
        <v>4914027.4993537515</v>
      </c>
      <c r="V6">
        <f>U6*(1+[1]Analysis_MYS!$S$10/100)</f>
        <v>4642307.8324814653</v>
      </c>
      <c r="W6">
        <f>V6*(1+[1]Analysis_MYS!$S$10/100)</f>
        <v>4385612.8225478912</v>
      </c>
      <c r="X6">
        <f>W6*(1+[1]Analysis_MYS!$S$10/100)</f>
        <v>4143111.6856840341</v>
      </c>
      <c r="Y6">
        <f>X6*(1+[1]Analysis_MYS!$S$10/100)</f>
        <v>3914019.575964096</v>
      </c>
      <c r="Z6">
        <f>Y6*(1+[1]Analysis_MYS!$S$10/100)</f>
        <v>3697595.0452807746</v>
      </c>
      <c r="AA6">
        <f>Z6*(1+[1]Analysis_MYS!$T$10/100)</f>
        <v>3493314.1783010545</v>
      </c>
      <c r="AB6">
        <f>AA6*(1+[1]Analysis_MYS!$T$10/100)</f>
        <v>3300319.2071814681</v>
      </c>
      <c r="AC6">
        <f>AB6*(1+[1]Analysis_MYS!$T$10/100)</f>
        <v>3117986.6205415865</v>
      </c>
      <c r="AD6">
        <f>AC6*(1+[1]Analysis_MYS!$T$10/100)</f>
        <v>2945727.3541061413</v>
      </c>
      <c r="AE6">
        <f>AD6*(1+[1]Analysis_MYS!$T$10/100)</f>
        <v>2782984.8876073561</v>
      </c>
    </row>
    <row r="7" spans="1:32" x14ac:dyDescent="0.25">
      <c r="A7" s="1" t="s">
        <v>4</v>
      </c>
      <c r="C7" s="3">
        <v>300221641.41859347</v>
      </c>
      <c r="D7">
        <f>C7*(1+[1]Analysis_MYS!$O$10/100)</f>
        <v>298026903.64245802</v>
      </c>
      <c r="E7">
        <f>D7*(1+[1]Analysis_MYS!$O$10/100)</f>
        <v>295848210.25900269</v>
      </c>
      <c r="F7">
        <f>E7*(1+[1]Analysis_MYS!$O$10/100)</f>
        <v>293685443.97743344</v>
      </c>
      <c r="G7">
        <f>F7*(1+[1]Analysis_MYS!$P$10/100)</f>
        <v>278065759.09352589</v>
      </c>
      <c r="H7">
        <f>G7*(1+[1]Analysis_MYS!$P$10/100)</f>
        <v>263276808.45564833</v>
      </c>
      <c r="I7">
        <f>H7*(1+[1]Analysis_MYS!$P$10/100)</f>
        <v>249274409.39349359</v>
      </c>
      <c r="J7">
        <f>I7*(1+[1]Analysis_MYS!$P$10/100)</f>
        <v>236016729.09576759</v>
      </c>
      <c r="K7">
        <f>J7*(1+[1]Analysis_MYS!$P$10/100)</f>
        <v>223464159.63274127</v>
      </c>
      <c r="L7">
        <f>K7*(1+[1]Analysis_MYS!$Q$10/100)</f>
        <v>204764468.79365879</v>
      </c>
      <c r="M7">
        <f>L7*(1+[1]Analysis_MYS!$Q$10/100)</f>
        <v>187629585.65372571</v>
      </c>
      <c r="N7">
        <f>M7*(1+[1]Analysis_MYS!$Q$10/100)</f>
        <v>171928565.63442528</v>
      </c>
      <c r="O7">
        <f>N7*(1+[1]Analysis_MYS!$Q$10/100)</f>
        <v>157541421.72260311</v>
      </c>
      <c r="P7">
        <f>O7*(1+[1]Analysis_MYS!$Q$10/100)</f>
        <v>144358207.53110215</v>
      </c>
      <c r="Q7">
        <f>P7*(1+[1]Analysis_MYS!$R$10/100)</f>
        <v>133103071.00437027</v>
      </c>
      <c r="R7">
        <f>Q7*(1+[1]Analysis_MYS!$R$10/100)</f>
        <v>122725460.60103586</v>
      </c>
      <c r="S7">
        <f>R7*(1+[1]Analysis_MYS!$R$10/100)</f>
        <v>113156958.48401482</v>
      </c>
      <c r="T7">
        <f>S7*(1+[1]Analysis_MYS!$R$10/100)</f>
        <v>104334481.13084514</v>
      </c>
      <c r="U7">
        <f>T7*(1+[1]Analysis_MYS!$R$10/100)</f>
        <v>96199863.434650838</v>
      </c>
      <c r="V7">
        <f>U7*(1+[1]Analysis_MYS!$S$10/100)</f>
        <v>90880521.031894565</v>
      </c>
      <c r="W7">
        <f>V7*(1+[1]Analysis_MYS!$S$10/100)</f>
        <v>85855310.061216488</v>
      </c>
      <c r="X7">
        <f>W7*(1+[1]Analysis_MYS!$S$10/100)</f>
        <v>81107966.613887683</v>
      </c>
      <c r="Y7">
        <f>X7*(1+[1]Analysis_MYS!$S$10/100)</f>
        <v>76623126.089101776</v>
      </c>
      <c r="Z7">
        <f>Y7*(1+[1]Analysis_MYS!$S$10/100)</f>
        <v>72386273.467014909</v>
      </c>
      <c r="AA7">
        <f>Z7*(1+[1]Analysis_MYS!$T$10/100)</f>
        <v>68387152.276027352</v>
      </c>
      <c r="AB7">
        <f>AA7*(1+[1]Analysis_MYS!$T$10/100)</f>
        <v>64608970.353414945</v>
      </c>
      <c r="AC7">
        <f>AB7*(1+[1]Analysis_MYS!$T$10/100)</f>
        <v>61039521.477365717</v>
      </c>
      <c r="AD7">
        <f>AC7*(1+[1]Analysis_MYS!$T$10/100)</f>
        <v>57667273.782654554</v>
      </c>
      <c r="AE7">
        <f>AD7*(1+[1]Analysis_MYS!$T$10/100)</f>
        <v>54481332.504495189</v>
      </c>
    </row>
    <row r="8" spans="1:32" x14ac:dyDescent="0.25">
      <c r="B8" s="1" t="s">
        <v>5</v>
      </c>
      <c r="C8" s="3">
        <v>4357545.7502778405</v>
      </c>
      <c r="D8">
        <f>C8*(1+[1]Analysis_MYS!$O$10/100)</f>
        <v>4325690.3842749652</v>
      </c>
      <c r="E8">
        <f>D8*(1+[1]Analysis_MYS!$O$10/100)</f>
        <v>4294067.8934732536</v>
      </c>
      <c r="F8">
        <f>E8*(1+[1]Analysis_MYS!$O$10/100)</f>
        <v>4262676.5754637839</v>
      </c>
      <c r="G8">
        <f>F8*(1+[1]Analysis_MYS!$P$10/100)</f>
        <v>4035965.7655270323</v>
      </c>
      <c r="H8">
        <f>G8*(1+[1]Analysis_MYS!$P$10/100)</f>
        <v>3821312.5889650546</v>
      </c>
      <c r="I8">
        <f>H8*(1+[1]Analysis_MYS!$P$10/100)</f>
        <v>3618075.7595390468</v>
      </c>
      <c r="J8">
        <f>I8*(1+[1]Analysis_MYS!$P$10/100)</f>
        <v>3425648.0978724142</v>
      </c>
      <c r="K8">
        <f>J8*(1+[1]Analysis_MYS!$P$10/100)</f>
        <v>3243454.7174744541</v>
      </c>
      <c r="L8">
        <f>K8*(1+[1]Analysis_MYS!$Q$10/100)</f>
        <v>2972039.379251915</v>
      </c>
      <c r="M8">
        <f>L8*(1+[1]Analysis_MYS!$Q$10/100)</f>
        <v>2723336.331546512</v>
      </c>
      <c r="N8">
        <f>M8*(1+[1]Analysis_MYS!$Q$10/100)</f>
        <v>2495444.9885479035</v>
      </c>
      <c r="O8">
        <f>N8*(1+[1]Analysis_MYS!$Q$10/100)</f>
        <v>2286623.8072520979</v>
      </c>
      <c r="P8">
        <f>O8*(1+[1]Analysis_MYS!$Q$10/100)</f>
        <v>2095276.9786099847</v>
      </c>
      <c r="Q8">
        <f>P8*(1+[1]Analysis_MYS!$R$10/100)</f>
        <v>1931915.0966713168</v>
      </c>
      <c r="R8">
        <f>Q8*(1+[1]Analysis_MYS!$R$10/100)</f>
        <v>1781290.0054972987</v>
      </c>
      <c r="S8">
        <f>R8*(1+[1]Analysis_MYS!$R$10/100)</f>
        <v>1642408.6592374709</v>
      </c>
      <c r="T8">
        <f>S8*(1+[1]Analysis_MYS!$R$10/100)</f>
        <v>1514355.4365731368</v>
      </c>
      <c r="U8">
        <f>T8*(1+[1]Analysis_MYS!$R$10/100)</f>
        <v>1396286.104180262</v>
      </c>
      <c r="V8">
        <f>U8*(1+[1]Analysis_MYS!$S$10/100)</f>
        <v>1319078.885633732</v>
      </c>
      <c r="W8">
        <f>V8*(1+[1]Analysis_MYS!$S$10/100)</f>
        <v>1246140.8169253659</v>
      </c>
      <c r="X8">
        <f>W8*(1+[1]Analysis_MYS!$S$10/100)</f>
        <v>1177235.8367038574</v>
      </c>
      <c r="Y8">
        <f>X8*(1+[1]Analysis_MYS!$S$10/100)</f>
        <v>1112140.9365590462</v>
      </c>
      <c r="Z8">
        <f>Y8*(1+[1]Analysis_MYS!$S$10/100)</f>
        <v>1050645.4392634779</v>
      </c>
      <c r="AA8">
        <f>Z8*(1+[1]Analysis_MYS!$T$10/100)</f>
        <v>992600.4779865637</v>
      </c>
      <c r="AB8">
        <f>AA8*(1+[1]Analysis_MYS!$T$10/100)</f>
        <v>937762.32407179859</v>
      </c>
      <c r="AC8">
        <f>AB8*(1+[1]Analysis_MYS!$T$10/100)</f>
        <v>885953.81117723475</v>
      </c>
      <c r="AD8">
        <f>AC8*(1+[1]Analysis_MYS!$T$10/100)</f>
        <v>837007.56086184084</v>
      </c>
      <c r="AE8">
        <f>AD8*(1+[1]Analysis_MYS!$T$10/100)</f>
        <v>790765.44183378096</v>
      </c>
    </row>
    <row r="9" spans="1:32" x14ac:dyDescent="0.25">
      <c r="B9" s="1" t="s">
        <v>6</v>
      </c>
      <c r="C9" s="3">
        <v>52904563.850869708</v>
      </c>
      <c r="D9">
        <f>C9*(1+[1]Analysis_MYS!$O$10/100)</f>
        <v>52517810.769829884</v>
      </c>
      <c r="E9">
        <f>D9*(1+[1]Analysis_MYS!$O$10/100)</f>
        <v>52133885.005278587</v>
      </c>
      <c r="F9">
        <f>E9*(1+[1]Analysis_MYS!$O$10/100)</f>
        <v>51752765.888425007</v>
      </c>
      <c r="G9">
        <f>F9*(1+[1]Analysis_MYS!$P$10/100)</f>
        <v>49000290.709199063</v>
      </c>
      <c r="H9">
        <f>G9*(1+[1]Analysis_MYS!$P$10/100)</f>
        <v>46394206.15242967</v>
      </c>
      <c r="I9">
        <f>H9*(1+[1]Analysis_MYS!$P$10/100)</f>
        <v>43926726.420626283</v>
      </c>
      <c r="J9">
        <f>I9*(1+[1]Analysis_MYS!$P$10/100)</f>
        <v>41590479.804588616</v>
      </c>
      <c r="K9">
        <f>J9*(1+[1]Analysis_MYS!$P$10/100)</f>
        <v>39378486.660086326</v>
      </c>
      <c r="L9">
        <f>K9*(1+[1]Analysis_MYS!$Q$10/100)</f>
        <v>36083257.897385634</v>
      </c>
      <c r="M9">
        <f>L9*(1+[1]Analysis_MYS!$Q$10/100)</f>
        <v>33063776.973657537</v>
      </c>
      <c r="N9">
        <f>M9*(1+[1]Analysis_MYS!$Q$10/100)</f>
        <v>30296969.050651431</v>
      </c>
      <c r="O9">
        <f>N9*(1+[1]Analysis_MYS!$Q$10/100)</f>
        <v>27761690.214262027</v>
      </c>
      <c r="P9">
        <f>O9*(1+[1]Analysis_MYS!$Q$10/100)</f>
        <v>25438565.892982636</v>
      </c>
      <c r="Q9">
        <f>P9*(1+[1]Analysis_MYS!$R$10/100)</f>
        <v>23455204.246516515</v>
      </c>
      <c r="R9">
        <f>Q9*(1+[1]Analysis_MYS!$R$10/100)</f>
        <v>21626478.810174093</v>
      </c>
      <c r="S9">
        <f>R9*(1+[1]Analysis_MYS!$R$10/100)</f>
        <v>19940333.105237015</v>
      </c>
      <c r="T9">
        <f>S9*(1+[1]Analysis_MYS!$R$10/100)</f>
        <v>18385650.657135822</v>
      </c>
      <c r="U9">
        <f>T9*(1+[1]Analysis_MYS!$R$10/100)</f>
        <v>16952181.7064059</v>
      </c>
      <c r="V9">
        <f>U9*(1+[1]Analysis_MYS!$S$10/100)</f>
        <v>16014815.937364345</v>
      </c>
      <c r="W9">
        <f>V9*(1+[1]Analysis_MYS!$S$10/100)</f>
        <v>15129281.525500778</v>
      </c>
      <c r="X9">
        <f>W9*(1+[1]Analysis_MYS!$S$10/100)</f>
        <v>14292712.471569611</v>
      </c>
      <c r="Y9">
        <f>X9*(1+[1]Analysis_MYS!$S$10/100)</f>
        <v>13502401.250888202</v>
      </c>
      <c r="Z9">
        <f>Y9*(1+[1]Analysis_MYS!$S$10/100)</f>
        <v>12755790.050533751</v>
      </c>
      <c r="AA9">
        <f>Z9*(1+[1]Analysis_MYS!$T$10/100)</f>
        <v>12051071.491950639</v>
      </c>
      <c r="AB9">
        <f>AA9*(1+[1]Analysis_MYS!$T$10/100)</f>
        <v>11385286.487843102</v>
      </c>
      <c r="AC9">
        <f>AB9*(1+[1]Analysis_MYS!$T$10/100)</f>
        <v>10756284.07788004</v>
      </c>
      <c r="AD9">
        <f>AC9*(1+[1]Analysis_MYS!$T$10/100)</f>
        <v>10162032.135738917</v>
      </c>
      <c r="AE9">
        <f>AD9*(1+[1]Analysis_MYS!$T$10/100)</f>
        <v>9600610.8038886376</v>
      </c>
    </row>
    <row r="10" spans="1:32" x14ac:dyDescent="0.25">
      <c r="B10" s="1" t="s">
        <v>7</v>
      </c>
      <c r="C10" s="3">
        <v>10301166.103200683</v>
      </c>
      <c r="D10">
        <f>C10*(1+[1]Analysis_MYS!$O$10/100)</f>
        <v>10225860.544686938</v>
      </c>
      <c r="E10">
        <f>D10*(1+[1]Analysis_MYS!$O$10/100)</f>
        <v>10151105.499298235</v>
      </c>
      <c r="F10">
        <f>E10*(1+[1]Analysis_MYS!$O$10/100)</f>
        <v>10076896.942568032</v>
      </c>
      <c r="G10">
        <f>F10*(1+[1]Analysis_MYS!$P$10/100)</f>
        <v>9540956.336459484</v>
      </c>
      <c r="H10">
        <f>G10*(1+[1]Analysis_MYS!$P$10/100)</f>
        <v>9033519.776280256</v>
      </c>
      <c r="I10">
        <f>H10*(1+[1]Analysis_MYS!$P$10/100)</f>
        <v>8553071.271965256</v>
      </c>
      <c r="J10">
        <f>I10*(1+[1]Analysis_MYS!$P$10/100)</f>
        <v>8098175.4615077078</v>
      </c>
      <c r="K10">
        <f>J10*(1+[1]Analysis_MYS!$P$10/100)</f>
        <v>7667473.3227491304</v>
      </c>
      <c r="L10">
        <f>K10*(1+[1]Analysis_MYS!$Q$10/100)</f>
        <v>7025851.9509463217</v>
      </c>
      <c r="M10">
        <f>L10*(1+[1]Analysis_MYS!$Q$10/100)</f>
        <v>6437922.058386445</v>
      </c>
      <c r="N10">
        <f>M10*(1+[1]Analysis_MYS!$Q$10/100)</f>
        <v>5899190.6916393572</v>
      </c>
      <c r="O10">
        <f>N10*(1+[1]Analysis_MYS!$Q$10/100)</f>
        <v>5405540.8718394106</v>
      </c>
      <c r="P10">
        <f>O10*(1+[1]Analysis_MYS!$Q$10/100)</f>
        <v>4953200.1327806395</v>
      </c>
      <c r="Q10">
        <f>P10*(1+[1]Analysis_MYS!$R$10/100)</f>
        <v>4567015.3450077558</v>
      </c>
      <c r="R10">
        <f>Q10*(1+[1]Analysis_MYS!$R$10/100)</f>
        <v>4210940.1200042376</v>
      </c>
      <c r="S10">
        <f>R10*(1+[1]Analysis_MYS!$R$10/100)</f>
        <v>3882626.9137992552</v>
      </c>
      <c r="T10">
        <f>S10*(1+[1]Analysis_MYS!$R$10/100)</f>
        <v>3579911.2127348795</v>
      </c>
      <c r="U10">
        <f>T10*(1+[1]Analysis_MYS!$R$10/100)</f>
        <v>3300797.2631921885</v>
      </c>
      <c r="V10">
        <f>U10*(1+[1]Analysis_MYS!$S$10/100)</f>
        <v>3118280.6751418598</v>
      </c>
      <c r="W10">
        <f>V10*(1+[1]Analysis_MYS!$S$10/100)</f>
        <v>2945856.2867200891</v>
      </c>
      <c r="X10">
        <f>W10*(1+[1]Analysis_MYS!$S$10/100)</f>
        <v>2782966.0527955778</v>
      </c>
      <c r="Y10">
        <f>X10*(1+[1]Analysis_MYS!$S$10/100)</f>
        <v>2629082.7851740713</v>
      </c>
      <c r="Z10">
        <f>Y10*(1+[1]Analysis_MYS!$S$10/100)</f>
        <v>2483708.4463733402</v>
      </c>
      <c r="AA10">
        <f>Z10*(1+[1]Analysis_MYS!$T$10/100)</f>
        <v>2346491.1176673318</v>
      </c>
      <c r="AB10">
        <f>AA10*(1+[1]Analysis_MYS!$T$10/100)</f>
        <v>2216854.6285420344</v>
      </c>
      <c r="AC10">
        <f>AB10*(1+[1]Analysis_MYS!$T$10/100)</f>
        <v>2094380.1606944648</v>
      </c>
      <c r="AD10">
        <f>AC10*(1+[1]Analysis_MYS!$T$10/100)</f>
        <v>1978672.034257568</v>
      </c>
      <c r="AE10">
        <f>AD10*(1+[1]Analysis_MYS!$T$10/100)</f>
        <v>1869356.4294720879</v>
      </c>
    </row>
    <row r="11" spans="1:32" x14ac:dyDescent="0.25">
      <c r="B11" s="1" t="s">
        <v>8</v>
      </c>
      <c r="C11" s="3">
        <v>2183374.6223686058</v>
      </c>
      <c r="D11">
        <f>C11*(1+[1]Analysis_MYS!$O$10/100)</f>
        <v>2167413.2987927129</v>
      </c>
      <c r="E11">
        <f>D11*(1+[1]Analysis_MYS!$O$10/100)</f>
        <v>2151568.6587431761</v>
      </c>
      <c r="F11">
        <f>E11*(1+[1]Analysis_MYS!$O$10/100)</f>
        <v>2135839.8492177203</v>
      </c>
      <c r="G11">
        <f>F11*(1+[1]Analysis_MYS!$P$10/100)</f>
        <v>2022245.0283254844</v>
      </c>
      <c r="H11">
        <f>G11*(1+[1]Analysis_MYS!$P$10/100)</f>
        <v>1914691.7574765559</v>
      </c>
      <c r="I11">
        <f>H11*(1+[1]Analysis_MYS!$P$10/100)</f>
        <v>1812858.7163269341</v>
      </c>
      <c r="J11">
        <f>I11*(1+[1]Analysis_MYS!$P$10/100)</f>
        <v>1716441.6739819697</v>
      </c>
      <c r="K11">
        <f>J11*(1+[1]Analysis_MYS!$P$10/100)</f>
        <v>1625152.5800925728</v>
      </c>
      <c r="L11">
        <f>K11*(1+[1]Analysis_MYS!$Q$10/100)</f>
        <v>1489158.2852400406</v>
      </c>
      <c r="M11">
        <f>L11*(1+[1]Analysis_MYS!$Q$10/100)</f>
        <v>1364544.1207574112</v>
      </c>
      <c r="N11">
        <f>M11*(1+[1]Analysis_MYS!$Q$10/100)</f>
        <v>1250357.7866428618</v>
      </c>
      <c r="O11">
        <f>N11*(1+[1]Analysis_MYS!$Q$10/100)</f>
        <v>1145726.6722534776</v>
      </c>
      <c r="P11">
        <f>O11*(1+[1]Analysis_MYS!$Q$10/100)</f>
        <v>1049851.1878248251</v>
      </c>
      <c r="Q11">
        <f>P11*(1+[1]Analysis_MYS!$R$10/100)</f>
        <v>967997.73000065377</v>
      </c>
      <c r="R11">
        <f>Q11*(1+[1]Analysis_MYS!$R$10/100)</f>
        <v>892526.11813281756</v>
      </c>
      <c r="S11">
        <f>R11*(1+[1]Analysis_MYS!$R$10/100)</f>
        <v>822938.78059889469</v>
      </c>
      <c r="T11">
        <f>S11*(1+[1]Analysis_MYS!$R$10/100)</f>
        <v>758776.93980582966</v>
      </c>
      <c r="U11">
        <f>T11*(1+[1]Analysis_MYS!$R$10/100)</f>
        <v>699617.58754655172</v>
      </c>
      <c r="V11">
        <f>U11*(1+[1]Analysis_MYS!$S$10/100)</f>
        <v>660932.44428043405</v>
      </c>
      <c r="W11">
        <f>V11*(1+[1]Analysis_MYS!$S$10/100)</f>
        <v>624386.3843309154</v>
      </c>
      <c r="X11">
        <f>W11*(1+[1]Analysis_MYS!$S$10/100)</f>
        <v>589861.12773186306</v>
      </c>
      <c r="Y11">
        <f>X11*(1+[1]Analysis_MYS!$S$10/100)</f>
        <v>557244.93477215921</v>
      </c>
      <c r="Z11">
        <f>Y11*(1+[1]Analysis_MYS!$S$10/100)</f>
        <v>526432.24435427436</v>
      </c>
      <c r="AA11">
        <f>Z11*(1+[1]Analysis_MYS!$T$10/100)</f>
        <v>497348.46585342853</v>
      </c>
      <c r="AB11">
        <f>AA11*(1+[1]Analysis_MYS!$T$10/100)</f>
        <v>469871.47755390062</v>
      </c>
      <c r="AC11">
        <f>AB11*(1+[1]Analysis_MYS!$T$10/100)</f>
        <v>443912.50918978534</v>
      </c>
      <c r="AD11">
        <f>AC11*(1+[1]Analysis_MYS!$T$10/100)</f>
        <v>419387.69478206092</v>
      </c>
      <c r="AE11">
        <f>AD11*(1+[1]Analysis_MYS!$T$10/100)</f>
        <v>396217.80169167242</v>
      </c>
    </row>
    <row r="12" spans="1:32" x14ac:dyDescent="0.25">
      <c r="B12" s="1" t="s">
        <v>9</v>
      </c>
      <c r="C12" s="3">
        <v>11373133.750725221</v>
      </c>
      <c r="D12">
        <f>C12*(1+[1]Analysis_MYS!$O$10/100)</f>
        <v>11289991.688887795</v>
      </c>
      <c r="E12">
        <f>D12*(1+[1]Analysis_MYS!$O$10/100)</f>
        <v>11207457.428083761</v>
      </c>
      <c r="F12">
        <f>E12*(1+[1]Analysis_MYS!$O$10/100)</f>
        <v>11125526.525049526</v>
      </c>
      <c r="G12">
        <f>F12*(1+[1]Analysis_MYS!$P$10/100)</f>
        <v>10533814.466953173</v>
      </c>
      <c r="H12">
        <f>G12*(1+[1]Analysis_MYS!$P$10/100)</f>
        <v>9973572.6641214415</v>
      </c>
      <c r="I12">
        <f>H12*(1+[1]Analysis_MYS!$P$10/100)</f>
        <v>9443127.3683978263</v>
      </c>
      <c r="J12">
        <f>I12*(1+[1]Analysis_MYS!$P$10/100)</f>
        <v>8940893.8500614166</v>
      </c>
      <c r="K12">
        <f>J12*(1+[1]Analysis_MYS!$P$10/100)</f>
        <v>8465371.6633739583</v>
      </c>
      <c r="L12">
        <f>K12*(1+[1]Analysis_MYS!$Q$10/100)</f>
        <v>7756981.4087434849</v>
      </c>
      <c r="M12">
        <f>L12*(1+[1]Analysis_MYS!$Q$10/100)</f>
        <v>7107869.9162052386</v>
      </c>
      <c r="N12">
        <f>M12*(1+[1]Analysis_MYS!$Q$10/100)</f>
        <v>6513076.6832505846</v>
      </c>
      <c r="O12">
        <f>N12*(1+[1]Analysis_MYS!$Q$10/100)</f>
        <v>5968056.3068815684</v>
      </c>
      <c r="P12">
        <f>O12*(1+[1]Analysis_MYS!$Q$10/100)</f>
        <v>5468643.7476938432</v>
      </c>
      <c r="Q12">
        <f>P12*(1+[1]Analysis_MYS!$R$10/100)</f>
        <v>5042271.5098486776</v>
      </c>
      <c r="R12">
        <f>Q12*(1+[1]Analysis_MYS!$R$10/100)</f>
        <v>4649142.1186017673</v>
      </c>
      <c r="S12">
        <f>R12*(1+[1]Analysis_MYS!$R$10/100)</f>
        <v>4286663.7381067164</v>
      </c>
      <c r="T12">
        <f>S12*(1+[1]Analysis_MYS!$R$10/100)</f>
        <v>3952446.6094672726</v>
      </c>
      <c r="U12">
        <f>T12*(1+[1]Analysis_MYS!$R$10/100)</f>
        <v>3644287.2954595238</v>
      </c>
      <c r="V12">
        <f>U12*(1+[1]Analysis_MYS!$S$10/100)</f>
        <v>3442777.5297857677</v>
      </c>
      <c r="W12">
        <f>V12*(1+[1]Analysis_MYS!$S$10/100)</f>
        <v>3252410.1857626</v>
      </c>
      <c r="X12">
        <f>W12*(1+[1]Analysis_MYS!$S$10/100)</f>
        <v>3072569.1465491103</v>
      </c>
      <c r="Y12">
        <f>X12*(1+[1]Analysis_MYS!$S$10/100)</f>
        <v>2902672.3632990806</v>
      </c>
      <c r="Z12">
        <f>Y12*(1+[1]Analysis_MYS!$S$10/100)</f>
        <v>2742169.9713815055</v>
      </c>
      <c r="AA12">
        <f>Z12*(1+[1]Analysis_MYS!$T$10/100)</f>
        <v>2590673.4304407891</v>
      </c>
      <c r="AB12">
        <f>AA12*(1+[1]Analysis_MYS!$T$10/100)</f>
        <v>2447546.6120761824</v>
      </c>
      <c r="AC12">
        <f>AB12*(1+[1]Analysis_MYS!$T$10/100)</f>
        <v>2312327.114601376</v>
      </c>
      <c r="AD12">
        <f>AC12*(1+[1]Analysis_MYS!$T$10/100)</f>
        <v>2184578.0826152042</v>
      </c>
      <c r="AE12">
        <f>AD12*(1+[1]Analysis_MYS!$T$10/100)</f>
        <v>2063886.7956471792</v>
      </c>
    </row>
    <row r="13" spans="1:32" x14ac:dyDescent="0.25">
      <c r="B13" s="1" t="s">
        <v>10</v>
      </c>
      <c r="C13" s="3">
        <v>10973748.386022512</v>
      </c>
      <c r="D13">
        <f>C13*(1+[1]Analysis_MYS!$O$10/100)</f>
        <v>10893525.987614436</v>
      </c>
      <c r="E13">
        <f>D13*(1+[1]Analysis_MYS!$O$10/100)</f>
        <v>10813890.046356639</v>
      </c>
      <c r="F13">
        <f>E13*(1+[1]Analysis_MYS!$O$10/100)</f>
        <v>10734836.275017675</v>
      </c>
      <c r="G13">
        <f>F13*(1+[1]Analysis_MYS!$P$10/100)</f>
        <v>10163903.110522809</v>
      </c>
      <c r="H13">
        <f>G13*(1+[1]Analysis_MYS!$P$10/100)</f>
        <v>9623335.0740996879</v>
      </c>
      <c r="I13">
        <f>H13*(1+[1]Analysis_MYS!$P$10/100)</f>
        <v>9111517.1938739251</v>
      </c>
      <c r="J13">
        <f>I13*(1+[1]Analysis_MYS!$P$10/100)</f>
        <v>8626920.3903852515</v>
      </c>
      <c r="K13">
        <f>J13*(1+[1]Analysis_MYS!$P$10/100)</f>
        <v>8168096.9083922924</v>
      </c>
      <c r="L13">
        <f>K13*(1+[1]Analysis_MYS!$Q$10/100)</f>
        <v>7484582.8845701823</v>
      </c>
      <c r="M13">
        <f>L13*(1+[1]Analysis_MYS!$Q$10/100)</f>
        <v>6858265.9564732071</v>
      </c>
      <c r="N13">
        <f>M13*(1+[1]Analysis_MYS!$Q$10/100)</f>
        <v>6284359.8173902091</v>
      </c>
      <c r="O13">
        <f>N13*(1+[1]Analysis_MYS!$Q$10/100)</f>
        <v>5758478.6832527071</v>
      </c>
      <c r="P13">
        <f>O13*(1+[1]Analysis_MYS!$Q$10/100)</f>
        <v>5276603.7765238378</v>
      </c>
      <c r="Q13">
        <f>P13*(1+[1]Analysis_MYS!$R$10/100)</f>
        <v>4865204.2661118694</v>
      </c>
      <c r="R13">
        <f>Q13*(1+[1]Analysis_MYS!$R$10/100)</f>
        <v>4485880.2277905317</v>
      </c>
      <c r="S13">
        <f>R13*(1+[1]Analysis_MYS!$R$10/100)</f>
        <v>4136130.8420794937</v>
      </c>
      <c r="T13">
        <f>S13*(1+[1]Analysis_MYS!$R$10/100)</f>
        <v>3813650.270200674</v>
      </c>
      <c r="U13">
        <f>T13*(1+[1]Analysis_MYS!$R$10/100)</f>
        <v>3516312.4520716378</v>
      </c>
      <c r="V13">
        <f>U13*(1+[1]Analysis_MYS!$S$10/100)</f>
        <v>3321879.0167232542</v>
      </c>
      <c r="W13">
        <f>V13*(1+[1]Analysis_MYS!$S$10/100)</f>
        <v>3138196.719476691</v>
      </c>
      <c r="X13">
        <f>W13*(1+[1]Analysis_MYS!$S$10/100)</f>
        <v>2964671.0793967261</v>
      </c>
      <c r="Y13">
        <f>X13*(1+[1]Analysis_MYS!$S$10/100)</f>
        <v>2800740.487191957</v>
      </c>
      <c r="Z13">
        <f>Y13*(1+[1]Analysis_MYS!$S$10/100)</f>
        <v>2645874.3875871813</v>
      </c>
      <c r="AA13">
        <f>Z13*(1+[1]Analysis_MYS!$T$10/100)</f>
        <v>2499697.8844285714</v>
      </c>
      <c r="AB13">
        <f>AA13*(1+[1]Analysis_MYS!$T$10/100)</f>
        <v>2361597.1879582619</v>
      </c>
      <c r="AC13">
        <f>AB13*(1+[1]Analysis_MYS!$T$10/100)</f>
        <v>2231126.1344477632</v>
      </c>
      <c r="AD13">
        <f>AC13*(1+[1]Analysis_MYS!$T$10/100)</f>
        <v>2107863.2093560048</v>
      </c>
      <c r="AE13">
        <f>AD13*(1+[1]Analysis_MYS!$T$10/100)</f>
        <v>1991410.1855367881</v>
      </c>
    </row>
    <row r="14" spans="1:32" x14ac:dyDescent="0.25">
      <c r="B14" s="1" t="s">
        <v>11</v>
      </c>
      <c r="C14" s="3">
        <v>9990904.9839147776</v>
      </c>
      <c r="D14">
        <f>C14*(1+[1]Analysis_MYS!$O$10/100)</f>
        <v>9917867.5556921903</v>
      </c>
      <c r="E14">
        <f>D14*(1+[1]Analysis_MYS!$O$10/100)</f>
        <v>9845364.0596739389</v>
      </c>
      <c r="F14">
        <f>E14*(1+[1]Analysis_MYS!$O$10/100)</f>
        <v>9773390.5926065035</v>
      </c>
      <c r="G14">
        <f>F14*(1+[1]Analysis_MYS!$P$10/100)</f>
        <v>9253591.9970874488</v>
      </c>
      <c r="H14">
        <f>G14*(1+[1]Analysis_MYS!$P$10/100)</f>
        <v>8761438.9333153795</v>
      </c>
      <c r="I14">
        <f>H14*(1+[1]Analysis_MYS!$P$10/100)</f>
        <v>8295461.0713737411</v>
      </c>
      <c r="J14">
        <f>I14*(1+[1]Analysis_MYS!$P$10/100)</f>
        <v>7854266.2809654837</v>
      </c>
      <c r="K14">
        <f>J14*(1+[1]Analysis_MYS!$P$10/100)</f>
        <v>7436536.4723597569</v>
      </c>
      <c r="L14">
        <f>K14*(1+[1]Analysis_MYS!$Q$10/100)</f>
        <v>6814240.1131796883</v>
      </c>
      <c r="M14">
        <f>L14*(1+[1]Analysis_MYS!$Q$10/100)</f>
        <v>6244018.09802901</v>
      </c>
      <c r="N14">
        <f>M14*(1+[1]Analysis_MYS!$Q$10/100)</f>
        <v>5721512.7968716659</v>
      </c>
      <c r="O14">
        <f>N14*(1+[1]Analysis_MYS!$Q$10/100)</f>
        <v>5242731.2302473309</v>
      </c>
      <c r="P14">
        <f>O14*(1+[1]Analysis_MYS!$Q$10/100)</f>
        <v>4804014.5549686188</v>
      </c>
      <c r="Q14">
        <f>P14*(1+[1]Analysis_MYS!$R$10/100)</f>
        <v>4429461.2779689059</v>
      </c>
      <c r="R14">
        <f>Q14*(1+[1]Analysis_MYS!$R$10/100)</f>
        <v>4084110.6929481607</v>
      </c>
      <c r="S14">
        <f>R14*(1+[1]Analysis_MYS!$R$10/100)</f>
        <v>3765685.9616801906</v>
      </c>
      <c r="T14">
        <f>S14*(1+[1]Analysis_MYS!$R$10/100)</f>
        <v>3472087.7635564255</v>
      </c>
      <c r="U14">
        <f>T14*(1+[1]Analysis_MYS!$R$10/100)</f>
        <v>3201380.4551188145</v>
      </c>
      <c r="V14">
        <f>U14*(1+[1]Analysis_MYS!$S$10/100)</f>
        <v>3024361.08945374</v>
      </c>
      <c r="W14">
        <f>V14*(1+[1]Analysis_MYS!$S$10/100)</f>
        <v>2857129.9561652211</v>
      </c>
      <c r="X14">
        <f>W14*(1+[1]Analysis_MYS!$S$10/100)</f>
        <v>2699145.8178993808</v>
      </c>
      <c r="Y14">
        <f>X14*(1+[1]Analysis_MYS!$S$10/100)</f>
        <v>2549897.3648584085</v>
      </c>
      <c r="Z14">
        <f>Y14*(1+[1]Analysis_MYS!$S$10/100)</f>
        <v>2408901.5599653823</v>
      </c>
      <c r="AA14">
        <f>Z14*(1+[1]Analysis_MYS!$T$10/100)</f>
        <v>2275817.08394452</v>
      </c>
      <c r="AB14">
        <f>AA14*(1+[1]Analysis_MYS!$T$10/100)</f>
        <v>2150085.1199781569</v>
      </c>
      <c r="AC14">
        <f>AB14*(1+[1]Analysis_MYS!$T$10/100)</f>
        <v>2031299.4641638703</v>
      </c>
      <c r="AD14">
        <f>AC14*(1+[1]Analysis_MYS!$T$10/100)</f>
        <v>1919076.3541279449</v>
      </c>
      <c r="AE14">
        <f>AD14*(1+[1]Analysis_MYS!$T$10/100)</f>
        <v>1813053.2291992472</v>
      </c>
    </row>
    <row r="15" spans="1:32" x14ac:dyDescent="0.25">
      <c r="B15" s="1" t="s">
        <v>2</v>
      </c>
      <c r="C15" s="3">
        <v>198137203.97121412</v>
      </c>
      <c r="D15">
        <f>C15*(1+[1]Analysis_MYS!$O$10/100)</f>
        <v>196688743.41267908</v>
      </c>
      <c r="E15">
        <f>D15*(1+[1]Analysis_MYS!$O$10/100)</f>
        <v>195250871.66809508</v>
      </c>
      <c r="F15">
        <f>E15*(1+[1]Analysis_MYS!$O$10/100)</f>
        <v>193823511.3290852</v>
      </c>
      <c r="G15">
        <f>F15*(1+[1]Analysis_MYS!$P$10/100)</f>
        <v>183514991.67945144</v>
      </c>
      <c r="H15">
        <f>G15*(1+[1]Analysis_MYS!$P$10/100)</f>
        <v>173754731.50896031</v>
      </c>
      <c r="I15">
        <f>H15*(1+[1]Analysis_MYS!$P$10/100)</f>
        <v>164513571.59139061</v>
      </c>
      <c r="J15">
        <f>I15*(1+[1]Analysis_MYS!$P$10/100)</f>
        <v>155763903.53640476</v>
      </c>
      <c r="K15">
        <f>J15*(1+[1]Analysis_MYS!$P$10/100)</f>
        <v>147479587.30821279</v>
      </c>
      <c r="L15">
        <f>K15*(1+[1]Analysis_MYS!$Q$10/100)</f>
        <v>135138356.87434152</v>
      </c>
      <c r="M15">
        <f>L15*(1+[1]Analysis_MYS!$Q$10/100)</f>
        <v>123829852.19867034</v>
      </c>
      <c r="N15">
        <f>M15*(1+[1]Analysis_MYS!$Q$10/100)</f>
        <v>113467653.81943126</v>
      </c>
      <c r="O15">
        <f>N15*(1+[1]Analysis_MYS!$Q$10/100)</f>
        <v>103972573.93661447</v>
      </c>
      <c r="P15">
        <f>O15*(1+[1]Analysis_MYS!$Q$10/100)</f>
        <v>95272051.259717748</v>
      </c>
      <c r="Q15">
        <f>P15*(1+[1]Analysis_MYS!$R$10/100)</f>
        <v>87844001.532244563</v>
      </c>
      <c r="R15">
        <f>Q15*(1+[1]Analysis_MYS!$R$10/100)</f>
        <v>80995092.507886931</v>
      </c>
      <c r="S15">
        <f>R15*(1+[1]Analysis_MYS!$R$10/100)</f>
        <v>74680170.483275771</v>
      </c>
      <c r="T15">
        <f>S15*(1+[1]Analysis_MYS!$R$10/100)</f>
        <v>68857602.241371095</v>
      </c>
      <c r="U15">
        <f>T15*(1+[1]Analysis_MYS!$R$10/100)</f>
        <v>63489000.570675954</v>
      </c>
      <c r="V15">
        <f>U15*(1+[1]Analysis_MYS!$S$10/100)</f>
        <v>59978395.453511432</v>
      </c>
      <c r="W15">
        <f>V15*(1+[1]Analysis_MYS!$S$10/100)</f>
        <v>56661908.186334834</v>
      </c>
      <c r="X15">
        <f>W15*(1+[1]Analysis_MYS!$S$10/100)</f>
        <v>53528805.081241556</v>
      </c>
      <c r="Y15">
        <f>X15*(1+[1]Analysis_MYS!$S$10/100)</f>
        <v>50568945.96635884</v>
      </c>
      <c r="Z15">
        <f>Y15*(1+[1]Analysis_MYS!$S$10/100)</f>
        <v>47772751.367555983</v>
      </c>
      <c r="AA15">
        <f>Z15*(1+[1]Analysis_MYS!$T$10/100)</f>
        <v>45133452.323755503</v>
      </c>
      <c r="AB15">
        <f>AA15*(1+[1]Analysis_MYS!$T$10/100)</f>
        <v>42639966.515391506</v>
      </c>
      <c r="AC15">
        <f>AB15*(1+[1]Analysis_MYS!$T$10/100)</f>
        <v>40284238.205211185</v>
      </c>
      <c r="AD15">
        <f>AC15*(1+[1]Analysis_MYS!$T$10/100)</f>
        <v>38058656.710915014</v>
      </c>
      <c r="AE15">
        <f>AD15*(1+[1]Analysis_MYS!$T$10/100)</f>
        <v>35956031.817225799</v>
      </c>
    </row>
    <row r="16" spans="1:32" x14ac:dyDescent="0.25">
      <c r="A16" s="1" t="s">
        <v>12</v>
      </c>
      <c r="C16" s="3">
        <v>8492084.0603947137</v>
      </c>
      <c r="D16">
        <f>C16*(1+[1]Analysis_MYS!$O$10/100)</f>
        <v>8430003.6001141053</v>
      </c>
      <c r="E16">
        <f>D16*(1+[1]Analysis_MYS!$O$10/100)</f>
        <v>8368376.9723110422</v>
      </c>
      <c r="F16">
        <f>E16*(1+[1]Analysis_MYS!$O$10/100)</f>
        <v>8307200.8592923768</v>
      </c>
      <c r="G16">
        <f>F16*(1+[1]Analysis_MYS!$P$10/100)</f>
        <v>7865381.6872824654</v>
      </c>
      <c r="H16">
        <f>G16*(1+[1]Analysis_MYS!$P$10/100)</f>
        <v>7447060.7048627539</v>
      </c>
      <c r="I16">
        <f>H16*(1+[1]Analysis_MYS!$P$10/100)</f>
        <v>7050988.15885593</v>
      </c>
      <c r="J16">
        <f>I16*(1+[1]Analysis_MYS!$P$10/100)</f>
        <v>6675980.7643118696</v>
      </c>
      <c r="K16">
        <f>J16*(1+[1]Analysis_MYS!$P$10/100)</f>
        <v>6320918.1693894193</v>
      </c>
      <c r="L16">
        <f>K16*(1+[1]Analysis_MYS!$Q$10/100)</f>
        <v>5791977.7980073625</v>
      </c>
      <c r="M16">
        <f>L16*(1+[1]Analysis_MYS!$Q$10/100)</f>
        <v>5307299.6538809408</v>
      </c>
      <c r="N16">
        <f>M16*(1+[1]Analysis_MYS!$Q$10/100)</f>
        <v>4863179.8322457848</v>
      </c>
      <c r="O16">
        <f>N16*(1+[1]Analysis_MYS!$Q$10/100)</f>
        <v>4456224.3745682985</v>
      </c>
      <c r="P16">
        <f>O16*(1+[1]Analysis_MYS!$Q$10/100)</f>
        <v>4083323.3319538496</v>
      </c>
      <c r="Q16">
        <f>P16*(1+[1]Analysis_MYS!$R$10/100)</f>
        <v>3764959.9886432276</v>
      </c>
      <c r="R16">
        <f>Q16*(1+[1]Analysis_MYS!$R$10/100)</f>
        <v>3471418.3922588816</v>
      </c>
      <c r="S16">
        <f>R16*(1+[1]Analysis_MYS!$R$10/100)</f>
        <v>3200763.2725084936</v>
      </c>
      <c r="T16">
        <f>S16*(1+[1]Analysis_MYS!$R$10/100)</f>
        <v>2951210.2457845327</v>
      </c>
      <c r="U16">
        <f>T16*(1+[1]Analysis_MYS!$R$10/100)</f>
        <v>2721114.051023744</v>
      </c>
      <c r="V16">
        <f>U16*(1+[1]Analysis_MYS!$S$10/100)</f>
        <v>2570650.8711650833</v>
      </c>
      <c r="W16">
        <f>V16*(1+[1]Analysis_MYS!$S$10/100)</f>
        <v>2428507.5074069868</v>
      </c>
      <c r="X16">
        <f>W16*(1+[1]Analysis_MYS!$S$10/100)</f>
        <v>2294223.9180301968</v>
      </c>
      <c r="Y16">
        <f>X16*(1+[1]Analysis_MYS!$S$10/100)</f>
        <v>2167365.4991834201</v>
      </c>
      <c r="Z16">
        <f>Y16*(1+[1]Analysis_MYS!$S$10/100)</f>
        <v>2047521.6783040997</v>
      </c>
      <c r="AA16">
        <f>Z16*(1+[1]Analysis_MYS!$T$10/100)</f>
        <v>1934402.3403339861</v>
      </c>
      <c r="AB16">
        <f>AA16*(1+[1]Analysis_MYS!$T$10/100)</f>
        <v>1827532.5013354269</v>
      </c>
      <c r="AC16">
        <f>AB16*(1+[1]Analysis_MYS!$T$10/100)</f>
        <v>1726566.8955201288</v>
      </c>
      <c r="AD16">
        <f>AC16*(1+[1]Analysis_MYS!$T$10/100)</f>
        <v>1631179.3319832587</v>
      </c>
      <c r="AE16">
        <f>AD16*(1+[1]Analysis_MYS!$T$10/100)</f>
        <v>1541061.6408742156</v>
      </c>
    </row>
    <row r="17" spans="1:31" x14ac:dyDescent="0.25">
      <c r="A17" s="1" t="s">
        <v>13</v>
      </c>
      <c r="C17" s="3">
        <v>1407044.9864186638</v>
      </c>
      <c r="D17">
        <f>C17*(1+[1]Analysis_MYS!$O$10/100)</f>
        <v>1396758.9365195849</v>
      </c>
      <c r="E17">
        <f>D17*(1+[1]Analysis_MYS!$O$10/100)</f>
        <v>1386548.0816736475</v>
      </c>
      <c r="F17">
        <f>E17*(1+[1]Analysis_MYS!$O$10/100)</f>
        <v>1376411.8721755643</v>
      </c>
      <c r="G17">
        <f>F17*(1+[1]Analysis_MYS!$P$10/100)</f>
        <v>1303207.2917146289</v>
      </c>
      <c r="H17">
        <f>G17*(1+[1]Analysis_MYS!$P$10/100)</f>
        <v>1233896.1029838822</v>
      </c>
      <c r="I17">
        <f>H17*(1+[1]Analysis_MYS!$P$10/100)</f>
        <v>1168271.2356187475</v>
      </c>
      <c r="J17">
        <f>I17*(1+[1]Analysis_MYS!$P$10/100)</f>
        <v>1106136.6323092955</v>
      </c>
      <c r="K17">
        <f>J17*(1+[1]Analysis_MYS!$P$10/100)</f>
        <v>1047306.6630700114</v>
      </c>
      <c r="L17">
        <f>K17*(1+[1]Analysis_MYS!$Q$10/100)</f>
        <v>959667.05748266913</v>
      </c>
      <c r="M17">
        <f>L17*(1+[1]Analysis_MYS!$Q$10/100)</f>
        <v>879361.21643473138</v>
      </c>
      <c r="N17">
        <f>M17*(1+[1]Analysis_MYS!$Q$10/100)</f>
        <v>805775.4436189296</v>
      </c>
      <c r="O17">
        <f>N17*(1+[1]Analysis_MYS!$Q$10/100)</f>
        <v>738347.3974116001</v>
      </c>
      <c r="P17">
        <f>O17*(1+[1]Analysis_MYS!$Q$10/100)</f>
        <v>676561.79346450907</v>
      </c>
      <c r="Q17">
        <f>P17*(1+[1]Analysis_MYS!$R$10/100)</f>
        <v>623812.48683036421</v>
      </c>
      <c r="R17">
        <f>Q17*(1+[1]Analysis_MYS!$R$10/100)</f>
        <v>575175.87082885858</v>
      </c>
      <c r="S17">
        <f>R17*(1+[1]Analysis_MYS!$R$10/100)</f>
        <v>530331.29244445369</v>
      </c>
      <c r="T17">
        <f>S17*(1+[1]Analysis_MYS!$R$10/100)</f>
        <v>488983.09892678011</v>
      </c>
      <c r="U17">
        <f>T17*(1+[1]Analysis_MYS!$R$10/100)</f>
        <v>450858.68860186252</v>
      </c>
      <c r="V17">
        <f>U17*(1+[1]Analysis_MYS!$S$10/100)</f>
        <v>425928.59354450175</v>
      </c>
      <c r="W17">
        <f>V17*(1+[1]Analysis_MYS!$S$10/100)</f>
        <v>402377.00056613242</v>
      </c>
      <c r="X17">
        <f>W17*(1+[1]Analysis_MYS!$S$10/100)</f>
        <v>380127.68581051135</v>
      </c>
      <c r="Y17">
        <f>X17*(1+[1]Analysis_MYS!$S$10/100)</f>
        <v>359108.6401965117</v>
      </c>
      <c r="Z17">
        <f>Y17*(1+[1]Analysis_MYS!$S$10/100)</f>
        <v>339251.83636340569</v>
      </c>
      <c r="AA17">
        <f>Z17*(1+[1]Analysis_MYS!$T$10/100)</f>
        <v>320509.20543489733</v>
      </c>
      <c r="AB17">
        <f>AA17*(1+[1]Analysis_MYS!$T$10/100)</f>
        <v>302802.0477933957</v>
      </c>
      <c r="AC17">
        <f>AB17*(1+[1]Analysis_MYS!$T$10/100)</f>
        <v>286073.15669283643</v>
      </c>
      <c r="AD17">
        <f>AC17*(1+[1]Analysis_MYS!$T$10/100)</f>
        <v>270268.48588567926</v>
      </c>
      <c r="AE17">
        <f>AD17*(1+[1]Analysis_MYS!$T$10/100)</f>
        <v>255336.9750149883</v>
      </c>
    </row>
    <row r="18" spans="1:31" x14ac:dyDescent="0.25">
      <c r="A18" s="1" t="s">
        <v>14</v>
      </c>
      <c r="C18" s="3">
        <v>13068461.869028628</v>
      </c>
      <c r="D18">
        <f>C18*(1+[1]Analysis_MYS!$O$10/100)</f>
        <v>12972926.294696221</v>
      </c>
      <c r="E18">
        <f>D18*(1+[1]Analysis_MYS!$O$10/100)</f>
        <v>12878089.12282728</v>
      </c>
      <c r="F18">
        <f>E18*(1+[1]Analysis_MYS!$O$10/100)</f>
        <v>12783945.247826276</v>
      </c>
      <c r="G18">
        <f>F18*(1+[1]Analysis_MYS!$P$10/100)</f>
        <v>12104030.051349882</v>
      </c>
      <c r="H18">
        <f>G18*(1+[1]Analysis_MYS!$P$10/100)</f>
        <v>11460276.201424792</v>
      </c>
      <c r="I18">
        <f>H18*(1+[1]Analysis_MYS!$P$10/100)</f>
        <v>10850760.45381234</v>
      </c>
      <c r="J18">
        <f>I18*(1+[1]Analysis_MYS!$P$10/100)</f>
        <v>10273661.85217944</v>
      </c>
      <c r="K18">
        <f>J18*(1+[1]Analysis_MYS!$P$10/100)</f>
        <v>9727256.2879077718</v>
      </c>
      <c r="L18">
        <f>K18*(1+[1]Analysis_MYS!$Q$10/100)</f>
        <v>8913270.3422628865</v>
      </c>
      <c r="M18">
        <f>L18*(1+[1]Analysis_MYS!$Q$10/100)</f>
        <v>8167399.5053492337</v>
      </c>
      <c r="N18">
        <f>M18*(1+[1]Analysis_MYS!$Q$10/100)</f>
        <v>7483943.8408690281</v>
      </c>
      <c r="O18">
        <f>N18*(1+[1]Analysis_MYS!$Q$10/100)</f>
        <v>6857680.388549394</v>
      </c>
      <c r="P18">
        <f>O18*(1+[1]Analysis_MYS!$Q$10/100)</f>
        <v>6283823.250340445</v>
      </c>
      <c r="Q18">
        <f>P18*(1+[1]Analysis_MYS!$R$10/100)</f>
        <v>5793894.1371849226</v>
      </c>
      <c r="R18">
        <f>Q18*(1+[1]Analysis_MYS!$R$10/100)</f>
        <v>5342163.1919846097</v>
      </c>
      <c r="S18">
        <f>R18*(1+[1]Analysis_MYS!$R$10/100)</f>
        <v>4925652.2287204377</v>
      </c>
      <c r="T18">
        <f>S18*(1+[1]Analysis_MYS!$R$10/100)</f>
        <v>4541615.2607807703</v>
      </c>
      <c r="U18">
        <f>T18*(1+[1]Analysis_MYS!$R$10/100)</f>
        <v>4187520.3971342854</v>
      </c>
      <c r="V18">
        <f>U18*(1+[1]Analysis_MYS!$S$10/100)</f>
        <v>3955972.721123138</v>
      </c>
      <c r="W18">
        <f>V18*(1+[1]Analysis_MYS!$S$10/100)</f>
        <v>3737228.4039452639</v>
      </c>
      <c r="X18">
        <f>W18*(1+[1]Analysis_MYS!$S$10/100)</f>
        <v>3530579.4877397278</v>
      </c>
      <c r="Y18">
        <f>X18*(1+[1]Analysis_MYS!$S$10/100)</f>
        <v>3335357.1609617583</v>
      </c>
      <c r="Z18">
        <f>Y18*(1+[1]Analysis_MYS!$S$10/100)</f>
        <v>3150929.5937990164</v>
      </c>
      <c r="AA18">
        <f>Z18*(1+[1]Analysis_MYS!$T$10/100)</f>
        <v>2976850.3284032992</v>
      </c>
      <c r="AB18">
        <f>AA18*(1+[1]Analysis_MYS!$T$10/100)</f>
        <v>2812388.4123448539</v>
      </c>
      <c r="AC18">
        <f>AB18*(1+[1]Analysis_MYS!$T$10/100)</f>
        <v>2657012.5163578717</v>
      </c>
      <c r="AD18">
        <f>AC18*(1+[1]Analysis_MYS!$T$10/100)</f>
        <v>2510220.6655005696</v>
      </c>
      <c r="AE18">
        <f>AD18*(1+[1]Analysis_MYS!$T$10/100)</f>
        <v>2371538.6174181709</v>
      </c>
    </row>
    <row r="19" spans="1:31" x14ac:dyDescent="0.25">
      <c r="A19" s="1" t="s">
        <v>15</v>
      </c>
      <c r="C19" s="3">
        <v>28466315.330665916</v>
      </c>
      <c r="D19">
        <f>C19*(1+[1]Analysis_MYS!$O$10/100)</f>
        <v>28258215.41718737</v>
      </c>
      <c r="E19">
        <f>D19*(1+[1]Analysis_MYS!$O$10/100)</f>
        <v>28051636.795575604</v>
      </c>
      <c r="F19">
        <f>E19*(1+[1]Analysis_MYS!$O$10/100)</f>
        <v>27846568.344591282</v>
      </c>
      <c r="G19">
        <f>F19*(1+[1]Analysis_MYS!$P$10/100)</f>
        <v>26365546.279792823</v>
      </c>
      <c r="H19">
        <f>G19*(1+[1]Analysis_MYS!$P$10/100)</f>
        <v>24963292.497293174</v>
      </c>
      <c r="I19">
        <f>H19*(1+[1]Analysis_MYS!$P$10/100)</f>
        <v>23635617.69941489</v>
      </c>
      <c r="J19">
        <f>I19*(1+[1]Analysis_MYS!$P$10/100)</f>
        <v>22378555.396627642</v>
      </c>
      <c r="K19">
        <f>J19*(1+[1]Analysis_MYS!$P$10/100)</f>
        <v>21188350.057478279</v>
      </c>
      <c r="L19">
        <f>K19*(1+[1]Analysis_MYS!$Q$10/100)</f>
        <v>19415289.016655125</v>
      </c>
      <c r="M19">
        <f>L19*(1+[1]Analysis_MYS!$Q$10/100)</f>
        <v>17790599.389649317</v>
      </c>
      <c r="N19">
        <f>M19*(1+[1]Analysis_MYS!$Q$10/100)</f>
        <v>16301865.317146763</v>
      </c>
      <c r="O19">
        <f>N19*(1+[1]Analysis_MYS!$Q$10/100)</f>
        <v>14937709.910606386</v>
      </c>
      <c r="P19">
        <f>O19*(1+[1]Analysis_MYS!$Q$10/100)</f>
        <v>13687708.310209652</v>
      </c>
      <c r="Q19">
        <f>P19*(1+[1]Analysis_MYS!$R$10/100)</f>
        <v>12620522.533908708</v>
      </c>
      <c r="R19">
        <f>Q19*(1+[1]Analysis_MYS!$R$10/100)</f>
        <v>11636541.736507669</v>
      </c>
      <c r="S19">
        <f>R19*(1+[1]Analysis_MYS!$R$10/100)</f>
        <v>10729278.698379479</v>
      </c>
      <c r="T19">
        <f>S19*(1+[1]Analysis_MYS!$R$10/100)</f>
        <v>9892751.9871594105</v>
      </c>
      <c r="U19">
        <f>T19*(1+[1]Analysis_MYS!$R$10/100)</f>
        <v>9121446.5231691618</v>
      </c>
      <c r="V19">
        <f>U19*(1+[1]Analysis_MYS!$S$10/100)</f>
        <v>8617078.8917314373</v>
      </c>
      <c r="W19">
        <f>V19*(1+[1]Analysis_MYS!$S$10/100)</f>
        <v>8140600.1161890943</v>
      </c>
      <c r="X19">
        <f>W19*(1+[1]Analysis_MYS!$S$10/100)</f>
        <v>7690468.0906759501</v>
      </c>
      <c r="Y19">
        <f>X19*(1+[1]Analysis_MYS!$S$10/100)</f>
        <v>7265225.9796040785</v>
      </c>
      <c r="Z19">
        <f>Y19*(1+[1]Analysis_MYS!$S$10/100)</f>
        <v>6863497.5026695235</v>
      </c>
      <c r="AA19">
        <f>Z19*(1+[1]Analysis_MYS!$T$10/100)</f>
        <v>6484310.1651735082</v>
      </c>
      <c r="AB19">
        <f>AA19*(1+[1]Analysis_MYS!$T$10/100)</f>
        <v>6126071.7734389491</v>
      </c>
      <c r="AC19">
        <f>AB19*(1+[1]Analysis_MYS!$T$10/100)</f>
        <v>5787624.9620026052</v>
      </c>
      <c r="AD19">
        <f>AC19*(1+[1]Analysis_MYS!$T$10/100)</f>
        <v>5467876.3063188717</v>
      </c>
      <c r="AE19">
        <f>AD19*(1+[1]Analysis_MYS!$T$10/100)</f>
        <v>5165792.7902187807</v>
      </c>
    </row>
    <row r="20" spans="1:31" x14ac:dyDescent="0.25">
      <c r="A20" s="1" t="s">
        <v>16</v>
      </c>
      <c r="C20" s="3">
        <v>5751662.1634865217</v>
      </c>
      <c r="D20">
        <f>C20*(1+[1]Analysis_MYS!$O$10/100)</f>
        <v>5709615.2605180172</v>
      </c>
      <c r="E20">
        <f>D20*(1+[1]Analysis_MYS!$O$10/100)</f>
        <v>5667875.7368772598</v>
      </c>
      <c r="F20">
        <f>E20*(1+[1]Analysis_MYS!$O$10/100)</f>
        <v>5626441.3455009833</v>
      </c>
      <c r="G20">
        <f>F20*(1+[1]Analysis_MYS!$P$10/100)</f>
        <v>5327198.5922875591</v>
      </c>
      <c r="H20">
        <f>G20*(1+[1]Analysis_MYS!$P$10/100)</f>
        <v>5043871.0899142334</v>
      </c>
      <c r="I20">
        <f>H20*(1+[1]Analysis_MYS!$P$10/100)</f>
        <v>4775612.3844348937</v>
      </c>
      <c r="J20">
        <f>I20*(1+[1]Analysis_MYS!$P$10/100)</f>
        <v>4521621.0406272961</v>
      </c>
      <c r="K20">
        <f>J20*(1+[1]Analysis_MYS!$P$10/100)</f>
        <v>4281138.2476684758</v>
      </c>
      <c r="L20">
        <f>K20*(1+[1]Analysis_MYS!$Q$10/100)</f>
        <v>3922888.5766592985</v>
      </c>
      <c r="M20">
        <f>L20*(1+[1]Analysis_MYS!$Q$10/100)</f>
        <v>3594617.5747220861</v>
      </c>
      <c r="N20">
        <f>M20*(1+[1]Analysis_MYS!$Q$10/100)</f>
        <v>3293816.5986617315</v>
      </c>
      <c r="O20">
        <f>N20*(1+[1]Analysis_MYS!$Q$10/100)</f>
        <v>3018186.9309027493</v>
      </c>
      <c r="P20">
        <f>O20*(1+[1]Analysis_MYS!$Q$10/100)</f>
        <v>2765622.2127161855</v>
      </c>
      <c r="Q20">
        <f>P20*(1+[1]Analysis_MYS!$R$10/100)</f>
        <v>2549995.7089112215</v>
      </c>
      <c r="R20">
        <f>Q20*(1+[1]Analysis_MYS!$R$10/100)</f>
        <v>2351180.8972200146</v>
      </c>
      <c r="S20">
        <f>R20*(1+[1]Analysis_MYS!$R$10/100)</f>
        <v>2167867.0250832071</v>
      </c>
      <c r="T20">
        <f>S20*(1+[1]Analysis_MYS!$R$10/100)</f>
        <v>1998845.5350244958</v>
      </c>
      <c r="U20">
        <f>T20*(1+[1]Analysis_MYS!$R$10/100)</f>
        <v>1843002.0968347962</v>
      </c>
      <c r="V20">
        <f>U20*(1+[1]Analysis_MYS!$S$10/100)</f>
        <v>1741093.8523524986</v>
      </c>
      <c r="W20">
        <f>V20*(1+[1]Analysis_MYS!$S$10/100)</f>
        <v>1644820.5934794412</v>
      </c>
      <c r="X20">
        <f>W20*(1+[1]Analysis_MYS!$S$10/100)</f>
        <v>1553870.7353877462</v>
      </c>
      <c r="Y20">
        <f>X20*(1+[1]Analysis_MYS!$S$10/100)</f>
        <v>1467949.9222385159</v>
      </c>
      <c r="Z20">
        <f>Y20*(1+[1]Analysis_MYS!$S$10/100)</f>
        <v>1386780.0745100887</v>
      </c>
      <c r="AA20">
        <f>Z20*(1+[1]Analysis_MYS!$T$10/100)</f>
        <v>1310164.6981744114</v>
      </c>
      <c r="AB20">
        <f>AA20*(1+[1]Analysis_MYS!$T$10/100)</f>
        <v>1237782.0880854884</v>
      </c>
      <c r="AC20">
        <f>AB20*(1+[1]Analysis_MYS!$T$10/100)</f>
        <v>1169398.3967970684</v>
      </c>
      <c r="AD20">
        <f>AC20*(1+[1]Analysis_MYS!$T$10/100)</f>
        <v>1104792.6962222343</v>
      </c>
      <c r="AE20">
        <f>AD20*(1+[1]Analysis_MYS!$T$10/100)</f>
        <v>1043756.2638781393</v>
      </c>
    </row>
    <row r="21" spans="1:31" x14ac:dyDescent="0.25">
      <c r="A21" s="1" t="s">
        <v>2</v>
      </c>
      <c r="C21" s="3">
        <v>120556714.55641679</v>
      </c>
      <c r="D21">
        <f>C21*(1+[1]Analysis_MYS!$O$10/100)</f>
        <v>119675397.75875518</v>
      </c>
      <c r="E21">
        <f>D21*(1+[1]Analysis_MYS!$O$10/100)</f>
        <v>118800523.73203915</v>
      </c>
      <c r="F21">
        <f>E21*(1+[1]Analysis_MYS!$O$10/100)</f>
        <v>117932045.3770899</v>
      </c>
      <c r="G21">
        <f>F21*(1+[1]Analysis_MYS!$P$10/100)</f>
        <v>111659819.6870541</v>
      </c>
      <c r="H21">
        <f>G21*(1+[1]Analysis_MYS!$P$10/100)</f>
        <v>105721182.84456989</v>
      </c>
      <c r="I21">
        <f>H21*(1+[1]Analysis_MYS!$P$10/100)</f>
        <v>100098392.89889918</v>
      </c>
      <c r="J21">
        <f>I21*(1+[1]Analysis_MYS!$P$10/100)</f>
        <v>94774651.506436735</v>
      </c>
      <c r="K21">
        <f>J21*(1+[1]Analysis_MYS!$P$10/100)</f>
        <v>89734053.744885966</v>
      </c>
      <c r="L21">
        <f>K21*(1+[1]Analysis_MYS!$Q$10/100)</f>
        <v>82225023.815770105</v>
      </c>
      <c r="M21">
        <f>L21*(1+[1]Analysis_MYS!$Q$10/100)</f>
        <v>75344356.566408589</v>
      </c>
      <c r="N21">
        <f>M21*(1+[1]Analysis_MYS!$Q$10/100)</f>
        <v>69039470.017366633</v>
      </c>
      <c r="O21">
        <f>N21*(1+[1]Analysis_MYS!$Q$10/100)</f>
        <v>63262182.29865317</v>
      </c>
      <c r="P21">
        <f>O21*(1+[1]Analysis_MYS!$Q$10/100)</f>
        <v>57968343.444428407</v>
      </c>
      <c r="Q21">
        <f>P21*(1+[1]Analysis_MYS!$R$10/100)</f>
        <v>53448741.609146856</v>
      </c>
      <c r="R21">
        <f>Q21*(1+[1]Analysis_MYS!$R$10/100)</f>
        <v>49281518.322841138</v>
      </c>
      <c r="S21">
        <f>R21*(1+[1]Analysis_MYS!$R$10/100)</f>
        <v>45439199.784432359</v>
      </c>
      <c r="T21">
        <f>S21*(1+[1]Analysis_MYS!$R$10/100)</f>
        <v>41896454.235108152</v>
      </c>
      <c r="U21">
        <f>T21*(1+[1]Analysis_MYS!$R$10/100)</f>
        <v>38629924.950304449</v>
      </c>
      <c r="V21">
        <f>U21*(1+[1]Analysis_MYS!$S$10/100)</f>
        <v>36493894.91380617</v>
      </c>
      <c r="W21">
        <f>V21*(1+[1]Analysis_MYS!$S$10/100)</f>
        <v>34475976.013239227</v>
      </c>
      <c r="X21">
        <f>W21*(1+[1]Analysis_MYS!$S$10/100)</f>
        <v>32569637.329003889</v>
      </c>
      <c r="Y21">
        <f>X21*(1+[1]Analysis_MYS!$S$10/100)</f>
        <v>30768709.066727791</v>
      </c>
      <c r="Z21">
        <f>Y21*(1+[1]Analysis_MYS!$S$10/100)</f>
        <v>29067362.588955522</v>
      </c>
      <c r="AA21">
        <f>Z21*(1+[1]Analysis_MYS!$T$10/100)</f>
        <v>27461479.316782642</v>
      </c>
      <c r="AB21">
        <f>AA21*(1+[1]Analysis_MYS!$T$10/100)</f>
        <v>25944316.205441434</v>
      </c>
      <c r="AC21">
        <f>AB21*(1+[1]Analysis_MYS!$T$10/100)</f>
        <v>24510971.736201122</v>
      </c>
      <c r="AD21">
        <f>AC21*(1+[1]Analysis_MYS!$T$10/100)</f>
        <v>23156815.184315551</v>
      </c>
      <c r="AE21">
        <f>AD21*(1+[1]Analysis_MYS!$T$10/100)</f>
        <v>21877471.658480119</v>
      </c>
    </row>
    <row r="22" spans="1:31" x14ac:dyDescent="0.25">
      <c r="A22" s="1" t="s">
        <v>19</v>
      </c>
      <c r="C22" s="3">
        <v>519240993.82149988</v>
      </c>
      <c r="D22">
        <f>C22*(1+[1]Analysis_MYS!$O$10/100)</f>
        <v>515445138.80360913</v>
      </c>
      <c r="E22">
        <f>D22*(1+[1]Analysis_MYS!$O$10/100)</f>
        <v>511677032.97248966</v>
      </c>
      <c r="F22">
        <f>E22*(1+[1]Analysis_MYS!$O$10/100)</f>
        <v>507936473.47071856</v>
      </c>
      <c r="G22">
        <f>F22*(1+[1]Analysis_MYS!$P$10/100)</f>
        <v>480921829.67630053</v>
      </c>
      <c r="H22">
        <f>G22*(1+[1]Analysis_MYS!$P$10/100)</f>
        <v>455343961.96994847</v>
      </c>
      <c r="I22">
        <f>H22*(1+[1]Analysis_MYS!$P$10/100)</f>
        <v>431126455.2953341</v>
      </c>
      <c r="J22">
        <f>I22*(1+[1]Analysis_MYS!$P$10/100)</f>
        <v>408196958.73728675</v>
      </c>
      <c r="K22">
        <f>J22*(1+[1]Analysis_MYS!$P$10/100)</f>
        <v>386486969.37010604</v>
      </c>
      <c r="L22">
        <f>K22*(1+[1]Analysis_MYS!$Q$10/100)</f>
        <v>354145376.64028013</v>
      </c>
      <c r="M22">
        <f>L22*(1+[1]Analysis_MYS!$Q$10/100)</f>
        <v>324510158.77739125</v>
      </c>
      <c r="N22">
        <f>M22*(1+[1]Analysis_MYS!$Q$10/100)</f>
        <v>297354843.78973591</v>
      </c>
      <c r="O22">
        <f>N22*(1+[1]Analysis_MYS!$Q$10/100)</f>
        <v>272471911.0746634</v>
      </c>
      <c r="P22">
        <f>O22*(1+[1]Analysis_MYS!$Q$10/100)</f>
        <v>249671205.54853368</v>
      </c>
      <c r="Q22">
        <f>P22*(1+[1]Analysis_MYS!$R$10/100)</f>
        <v>230205159.56956121</v>
      </c>
      <c r="R22">
        <f>Q22*(1+[1]Analysis_MYS!$R$10/100)</f>
        <v>212256817.42520979</v>
      </c>
      <c r="S22">
        <f>R22*(1+[1]Analysis_MYS!$R$10/100)</f>
        <v>195707848.71946004</v>
      </c>
      <c r="T22">
        <f>S22*(1+[1]Analysis_MYS!$R$10/100)</f>
        <v>180449148.8896223</v>
      </c>
      <c r="U22">
        <f>T22*(1+[1]Analysis_MYS!$R$10/100)</f>
        <v>166380119.89833555</v>
      </c>
      <c r="V22">
        <f>U22*(1+[1]Analysis_MYS!$S$10/100)</f>
        <v>157180181.40411827</v>
      </c>
      <c r="W22">
        <f>V22*(1+[1]Analysis_MYS!$S$10/100)</f>
        <v>148488950.73117855</v>
      </c>
      <c r="X22">
        <f>W22*(1+[1]Analysis_MYS!$S$10/100)</f>
        <v>140278299.03413427</v>
      </c>
      <c r="Y22">
        <f>X22*(1+[1]Analysis_MYS!$S$10/100)</f>
        <v>132521652.84361567</v>
      </c>
      <c r="Z22">
        <f>Y22*(1+[1]Analysis_MYS!$S$10/100)</f>
        <v>125193908.06221841</v>
      </c>
      <c r="AA22">
        <f>Z22*(1+[1]Analysis_MYS!$T$10/100)</f>
        <v>118277325.86045182</v>
      </c>
      <c r="AB22">
        <f>AA22*(1+[1]Analysis_MYS!$T$10/100)</f>
        <v>111742863.76416208</v>
      </c>
      <c r="AC22">
        <f>AB22*(1+[1]Analysis_MYS!$T$10/100)</f>
        <v>105569410.80108714</v>
      </c>
      <c r="AD22">
        <f>AC22*(1+[1]Analysis_MYS!$T$10/100)</f>
        <v>99737022.315899</v>
      </c>
      <c r="AE22">
        <f>AD22*(1+[1]Analysis_MYS!$T$10/100)</f>
        <v>94226855.534744516</v>
      </c>
    </row>
    <row r="23" spans="1:31" s="5" customFormat="1" x14ac:dyDescent="0.25">
      <c r="A23" s="4" t="s">
        <v>20</v>
      </c>
      <c r="D23" s="5">
        <f>D3+D6+D7+D16+D17+D18+D19+D20+D21</f>
        <v>515445138.80360913</v>
      </c>
      <c r="E23" s="5">
        <f t="shared" ref="E23:AE23" si="0">E3+E6+E7+E16+E17+E18+E19+E20+E21</f>
        <v>511677032.9724896</v>
      </c>
      <c r="F23" s="5">
        <f t="shared" si="0"/>
        <v>507936473.47071856</v>
      </c>
      <c r="G23" s="5">
        <f t="shared" si="0"/>
        <v>480921829.67630041</v>
      </c>
      <c r="H23" s="5">
        <f t="shared" si="0"/>
        <v>455343961.96994841</v>
      </c>
      <c r="I23" s="5">
        <f t="shared" si="0"/>
        <v>431126455.2953341</v>
      </c>
      <c r="J23" s="5">
        <f t="shared" si="0"/>
        <v>408196958.73728681</v>
      </c>
      <c r="K23" s="5">
        <f t="shared" si="0"/>
        <v>386486969.37010604</v>
      </c>
      <c r="L23" s="5">
        <f t="shared" si="0"/>
        <v>354145376.64028007</v>
      </c>
      <c r="M23" s="5">
        <f t="shared" si="0"/>
        <v>324510158.77739125</v>
      </c>
      <c r="N23" s="5">
        <f t="shared" si="0"/>
        <v>297354843.78973591</v>
      </c>
      <c r="O23" s="5">
        <f t="shared" si="0"/>
        <v>272471911.0746634</v>
      </c>
      <c r="P23" s="5">
        <f t="shared" si="0"/>
        <v>249671205.54853365</v>
      </c>
      <c r="Q23" s="5">
        <f t="shared" si="0"/>
        <v>230205159.56956115</v>
      </c>
      <c r="R23" s="5">
        <f t="shared" si="0"/>
        <v>212256817.42520979</v>
      </c>
      <c r="S23" s="5">
        <f t="shared" si="0"/>
        <v>195707848.71946001</v>
      </c>
      <c r="T23" s="5">
        <f t="shared" si="0"/>
        <v>180449148.88962227</v>
      </c>
      <c r="U23" s="5">
        <f t="shared" si="0"/>
        <v>166380119.89833552</v>
      </c>
      <c r="V23" s="5">
        <f t="shared" si="0"/>
        <v>157180181.40411824</v>
      </c>
      <c r="W23" s="5">
        <f t="shared" si="0"/>
        <v>148488950.73117852</v>
      </c>
      <c r="X23" s="5">
        <f t="shared" si="0"/>
        <v>140278299.03413424</v>
      </c>
      <c r="Y23" s="5">
        <f t="shared" si="0"/>
        <v>132521652.84361565</v>
      </c>
      <c r="Z23" s="5">
        <f t="shared" si="0"/>
        <v>125193908.0622184</v>
      </c>
      <c r="AA23" s="5">
        <f t="shared" si="0"/>
        <v>118277325.8604518</v>
      </c>
      <c r="AB23" s="5">
        <f t="shared" si="0"/>
        <v>111742863.76416203</v>
      </c>
      <c r="AC23" s="5">
        <f t="shared" si="0"/>
        <v>105569410.80108713</v>
      </c>
      <c r="AD23" s="5">
        <f t="shared" si="0"/>
        <v>99737022.315898955</v>
      </c>
      <c r="AE23" s="5">
        <f t="shared" si="0"/>
        <v>94226855.534744486</v>
      </c>
    </row>
    <row r="24" spans="1:31" s="5" customFormat="1" x14ac:dyDescent="0.25">
      <c r="D24" s="5">
        <f>(D23/C22-1)*100</f>
        <v>-0.73103916352098564</v>
      </c>
      <c r="E24" s="5">
        <f>(E23/D23-1)*100</f>
        <v>-0.73103916352099674</v>
      </c>
      <c r="F24" s="5">
        <f t="shared" ref="F24:AE24" si="1">(F23/E23-1)*100</f>
        <v>-0.73103916352097453</v>
      </c>
      <c r="G24" s="5">
        <f t="shared" si="1"/>
        <v>-5.3185083579109227</v>
      </c>
      <c r="H24" s="5">
        <f t="shared" si="1"/>
        <v>-5.3185083579108898</v>
      </c>
      <c r="I24" s="5">
        <f t="shared" si="1"/>
        <v>-5.3185083579108898</v>
      </c>
      <c r="J24" s="5">
        <f t="shared" si="1"/>
        <v>-5.3185083579108898</v>
      </c>
      <c r="K24" s="5">
        <f t="shared" si="1"/>
        <v>-5.3185083579109111</v>
      </c>
      <c r="L24" s="5">
        <f t="shared" si="1"/>
        <v>-8.3680939573554269</v>
      </c>
      <c r="M24" s="5">
        <f t="shared" si="1"/>
        <v>-8.3680939573554056</v>
      </c>
      <c r="N24" s="5">
        <f t="shared" si="1"/>
        <v>-8.3680939573554163</v>
      </c>
      <c r="O24" s="5">
        <f t="shared" si="1"/>
        <v>-8.3680939573554163</v>
      </c>
      <c r="P24" s="5">
        <f t="shared" si="1"/>
        <v>-8.3680939573554269</v>
      </c>
      <c r="Q24" s="5">
        <f t="shared" si="1"/>
        <v>-7.796672402091831</v>
      </c>
      <c r="R24" s="5">
        <f t="shared" si="1"/>
        <v>-7.7966724020917972</v>
      </c>
      <c r="S24" s="5">
        <f t="shared" si="1"/>
        <v>-7.796672402091831</v>
      </c>
      <c r="T24" s="5">
        <f t="shared" si="1"/>
        <v>-7.7966724020918203</v>
      </c>
      <c r="U24" s="5">
        <f t="shared" si="1"/>
        <v>-7.7966724020918203</v>
      </c>
      <c r="V24" s="5">
        <f t="shared" si="1"/>
        <v>-5.5294698067526182</v>
      </c>
      <c r="W24" s="5">
        <f t="shared" si="1"/>
        <v>-5.5294698067526182</v>
      </c>
      <c r="X24" s="5">
        <f t="shared" si="1"/>
        <v>-5.5294698067526182</v>
      </c>
      <c r="Y24" s="5">
        <f t="shared" si="1"/>
        <v>-5.5294698067526067</v>
      </c>
      <c r="Z24" s="5">
        <f t="shared" si="1"/>
        <v>-5.5294698067526182</v>
      </c>
      <c r="AA24" s="5">
        <f t="shared" si="1"/>
        <v>-5.5246954974272562</v>
      </c>
      <c r="AB24" s="5">
        <f t="shared" si="1"/>
        <v>-5.5246954974272793</v>
      </c>
      <c r="AC24" s="5">
        <f t="shared" si="1"/>
        <v>-5.5246954974272349</v>
      </c>
      <c r="AD24" s="5">
        <f t="shared" si="1"/>
        <v>-5.5246954974272793</v>
      </c>
      <c r="AE24" s="5">
        <f t="shared" si="1"/>
        <v>-5.5246954974272349</v>
      </c>
    </row>
    <row r="27" spans="1:31" x14ac:dyDescent="0.25">
      <c r="A27" s="1"/>
    </row>
    <row r="28" spans="1:31" x14ac:dyDescent="0.25">
      <c r="B28" s="1"/>
    </row>
    <row r="29" spans="1:31" x14ac:dyDescent="0.25">
      <c r="B29" s="1"/>
    </row>
    <row r="30" spans="1:31" x14ac:dyDescent="0.25">
      <c r="A30" s="1"/>
    </row>
    <row r="31" spans="1:31" x14ac:dyDescent="0.25">
      <c r="A31" s="1"/>
    </row>
    <row r="32" spans="1:31" x14ac:dyDescent="0.25">
      <c r="B32" s="1"/>
    </row>
    <row r="33" spans="1:2" x14ac:dyDescent="0.25">
      <c r="B33" s="1"/>
    </row>
    <row r="34" spans="1:2" x14ac:dyDescent="0.25">
      <c r="B34" s="1"/>
    </row>
    <row r="35" spans="1:2" x14ac:dyDescent="0.25">
      <c r="B35" s="1"/>
    </row>
    <row r="36" spans="1:2" x14ac:dyDescent="0.25">
      <c r="B36" s="1"/>
    </row>
    <row r="37" spans="1:2" x14ac:dyDescent="0.25">
      <c r="B37" s="1"/>
    </row>
    <row r="38" spans="1:2" x14ac:dyDescent="0.25">
      <c r="B38" s="1"/>
    </row>
    <row r="39" spans="1:2" x14ac:dyDescent="0.25">
      <c r="B39" s="1"/>
    </row>
    <row r="40" spans="1:2" x14ac:dyDescent="0.25">
      <c r="A40" s="1"/>
    </row>
    <row r="41" spans="1:2" x14ac:dyDescent="0.25">
      <c r="A41" s="1"/>
    </row>
    <row r="42" spans="1:2" x14ac:dyDescent="0.25">
      <c r="A42" s="1"/>
    </row>
    <row r="43" spans="1:2" x14ac:dyDescent="0.25">
      <c r="A43" s="1"/>
    </row>
    <row r="44" spans="1:2" x14ac:dyDescent="0.25">
      <c r="A44" s="2"/>
      <c r="B44" s="2"/>
    </row>
    <row r="45" spans="1:2" x14ac:dyDescent="0.25">
      <c r="A45" s="2"/>
      <c r="B45" s="2"/>
    </row>
    <row r="46" spans="1:2" x14ac:dyDescent="0.25">
      <c r="A46" s="2"/>
      <c r="B46" s="2"/>
    </row>
    <row r="47" spans="1:2" x14ac:dyDescent="0.25">
      <c r="A47" s="1"/>
    </row>
    <row r="48" spans="1:2" x14ac:dyDescent="0.25">
      <c r="A48" s="1"/>
    </row>
    <row r="49" spans="1:1" x14ac:dyDescent="0.25">
      <c r="A49" s="1"/>
    </row>
  </sheetData>
  <pageMargins left="0.7" right="0.7" top="0.75" bottom="0.75" header="0.3" footer="0.3"/>
  <headerFooter>
    <oddHeader>&amp;L&amp;"Calibri"&amp;10&amp;K000000 TERHAD&amp;1#_x000D_</oddHeader>
    <oddFooter>&amp;R_x000D_&amp;1#&amp;"Calibri"&amp;10&amp;K000000 TERHAD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27C7C-C0BE-4F7D-976F-7C6FD937DE0C}">
  <dimension ref="A1:AF49"/>
  <sheetViews>
    <sheetView zoomScale="120" zoomScaleNormal="120" workbookViewId="0">
      <pane xSplit="2" ySplit="2" topLeftCell="C3" activePane="bottomRight" state="frozen"/>
      <selection activeCell="B32" sqref="B32"/>
      <selection pane="topRight" activeCell="B32" sqref="B32"/>
      <selection pane="bottomLeft" activeCell="B32" sqref="B32"/>
      <selection pane="bottomRight" activeCell="B32" sqref="B32"/>
    </sheetView>
  </sheetViews>
  <sheetFormatPr defaultRowHeight="15" x14ac:dyDescent="0.25"/>
  <cols>
    <col min="1" max="1" width="6.140625" customWidth="1"/>
    <col min="2" max="2" width="65.42578125" customWidth="1"/>
    <col min="3" max="3" width="13.42578125" bestFit="1" customWidth="1"/>
    <col min="4" max="4" width="12" bestFit="1" customWidth="1"/>
    <col min="5" max="16" width="11.85546875" bestFit="1" customWidth="1"/>
    <col min="17" max="17" width="11" bestFit="1" customWidth="1"/>
    <col min="18" max="21" width="11.85546875" bestFit="1" customWidth="1"/>
    <col min="22" max="22" width="11" bestFit="1" customWidth="1"/>
    <col min="23" max="26" width="11.85546875" bestFit="1" customWidth="1"/>
    <col min="27" max="27" width="11" bestFit="1" customWidth="1"/>
    <col min="28" max="31" width="11.85546875" bestFit="1" customWidth="1"/>
  </cols>
  <sheetData>
    <row r="1" spans="1:32" x14ac:dyDescent="0.25">
      <c r="C1" s="1" t="s">
        <v>18</v>
      </c>
    </row>
    <row r="2" spans="1:32" x14ac:dyDescent="0.25">
      <c r="C2" s="1">
        <v>2022</v>
      </c>
      <c r="D2" s="1">
        <v>2023</v>
      </c>
      <c r="E2" s="1">
        <v>2024</v>
      </c>
      <c r="F2" s="1">
        <v>2025</v>
      </c>
      <c r="G2" s="1">
        <v>2026</v>
      </c>
      <c r="H2" s="1">
        <v>2027</v>
      </c>
      <c r="I2" s="1">
        <v>2028</v>
      </c>
      <c r="J2" s="1">
        <v>2029</v>
      </c>
      <c r="K2" s="1">
        <v>2030</v>
      </c>
      <c r="L2" s="1">
        <v>2031</v>
      </c>
      <c r="M2" s="1">
        <v>2032</v>
      </c>
      <c r="N2" s="1">
        <v>2033</v>
      </c>
      <c r="O2" s="1">
        <v>2034</v>
      </c>
      <c r="P2" s="1">
        <v>2035</v>
      </c>
      <c r="Q2" s="1">
        <v>2036</v>
      </c>
      <c r="R2" s="1">
        <v>2037</v>
      </c>
      <c r="S2" s="1">
        <v>2038</v>
      </c>
      <c r="T2" s="1">
        <v>2039</v>
      </c>
      <c r="U2" s="1">
        <v>2040</v>
      </c>
      <c r="V2" s="1">
        <v>2041</v>
      </c>
      <c r="W2" s="1">
        <v>2042</v>
      </c>
      <c r="X2" s="1">
        <v>2043</v>
      </c>
      <c r="Y2" s="1">
        <v>2044</v>
      </c>
      <c r="Z2" s="1">
        <v>2045</v>
      </c>
      <c r="AA2" s="1">
        <v>2046</v>
      </c>
      <c r="AB2" s="1">
        <v>2047</v>
      </c>
      <c r="AC2" s="1">
        <v>2048</v>
      </c>
      <c r="AD2" s="1">
        <v>2049</v>
      </c>
      <c r="AE2" s="1">
        <v>2050</v>
      </c>
      <c r="AF2" s="1"/>
    </row>
    <row r="3" spans="1:32" x14ac:dyDescent="0.25">
      <c r="A3" s="1" t="s">
        <v>0</v>
      </c>
      <c r="C3" s="3">
        <v>25941315.838110216</v>
      </c>
      <c r="D3">
        <f>C3*(1+D$26/100)</f>
        <v>25734963.121176358</v>
      </c>
      <c r="E3">
        <f t="shared" ref="E3:AE12" si="0">D3*(1+E$26/100)</f>
        <v>25526005.954316646</v>
      </c>
      <c r="F3">
        <f t="shared" si="0"/>
        <v>25314659.02868804</v>
      </c>
      <c r="G3">
        <f t="shared" si="0"/>
        <v>24457610.524822388</v>
      </c>
      <c r="H3">
        <f t="shared" si="0"/>
        <v>23568569.798846029</v>
      </c>
      <c r="I3">
        <f t="shared" si="0"/>
        <v>22659806.809833016</v>
      </c>
      <c r="J3">
        <f t="shared" si="0"/>
        <v>21741580.664836556</v>
      </c>
      <c r="K3">
        <f t="shared" si="0"/>
        <v>20822416.661930997</v>
      </c>
      <c r="L3">
        <f t="shared" si="0"/>
        <v>19424557.341542915</v>
      </c>
      <c r="M3">
        <f t="shared" si="0"/>
        <v>18054460.497947376</v>
      </c>
      <c r="N3">
        <f t="shared" si="0"/>
        <v>16728812.329890642</v>
      </c>
      <c r="O3">
        <f t="shared" si="0"/>
        <v>15459128.648952266</v>
      </c>
      <c r="P3">
        <f t="shared" si="0"/>
        <v>14252914.112572487</v>
      </c>
      <c r="Q3">
        <f t="shared" si="0"/>
        <v>13296739.759217378</v>
      </c>
      <c r="R3">
        <f t="shared" si="0"/>
        <v>12389922.220631761</v>
      </c>
      <c r="S3">
        <f t="shared" si="0"/>
        <v>11532637.690180684</v>
      </c>
      <c r="T3">
        <f t="shared" si="0"/>
        <v>10724410.953727722</v>
      </c>
      <c r="U3">
        <f t="shared" si="0"/>
        <v>9964266.8159424383</v>
      </c>
      <c r="V3">
        <f t="shared" si="0"/>
        <v>9423190.7801749334</v>
      </c>
      <c r="W3">
        <f t="shared" si="0"/>
        <v>8908059.6966716107</v>
      </c>
      <c r="X3">
        <f t="shared" si="0"/>
        <v>8418079.2722782809</v>
      </c>
      <c r="Y3">
        <f t="shared" si="0"/>
        <v>7952412.8611553172</v>
      </c>
      <c r="Z3">
        <f t="shared" si="0"/>
        <v>7510194.6845988911</v>
      </c>
      <c r="AA3">
        <f t="shared" si="0"/>
        <v>7018798.6153775314</v>
      </c>
      <c r="AB3">
        <f t="shared" si="0"/>
        <v>6557118.0146871423</v>
      </c>
      <c r="AC3">
        <f t="shared" si="0"/>
        <v>6123718.8921774998</v>
      </c>
      <c r="AD3">
        <f t="shared" si="0"/>
        <v>5717177.9663753994</v>
      </c>
      <c r="AE3">
        <f t="shared" si="0"/>
        <v>5336094.3968955036</v>
      </c>
    </row>
    <row r="4" spans="1:32" x14ac:dyDescent="0.25">
      <c r="B4" s="1" t="s">
        <v>1</v>
      </c>
      <c r="C4" s="3">
        <v>1609038.198255823</v>
      </c>
      <c r="D4">
        <f t="shared" ref="D4:S17" si="1">C4*(1+D$26/100)</f>
        <v>1596238.9475958906</v>
      </c>
      <c r="E4">
        <f t="shared" si="1"/>
        <v>1583278.153109797</v>
      </c>
      <c r="F4">
        <f t="shared" si="1"/>
        <v>1570169.1312489719</v>
      </c>
      <c r="G4">
        <f t="shared" si="1"/>
        <v>1517009.7699781791</v>
      </c>
      <c r="H4">
        <f t="shared" si="1"/>
        <v>1461866.0564970181</v>
      </c>
      <c r="I4">
        <f t="shared" si="1"/>
        <v>1405499.0483001973</v>
      </c>
      <c r="J4">
        <f t="shared" si="1"/>
        <v>1348545.0776089355</v>
      </c>
      <c r="K4">
        <f t="shared" si="1"/>
        <v>1291532.9352655611</v>
      </c>
      <c r="L4">
        <f t="shared" si="1"/>
        <v>1204829.1976321735</v>
      </c>
      <c r="M4">
        <f t="shared" si="1"/>
        <v>1119847.4576767823</v>
      </c>
      <c r="N4">
        <f t="shared" si="1"/>
        <v>1037622.6949406709</v>
      </c>
      <c r="O4">
        <f t="shared" si="1"/>
        <v>958869.19010378083</v>
      </c>
      <c r="P4">
        <f t="shared" si="1"/>
        <v>884052.42766819079</v>
      </c>
      <c r="Q4">
        <f t="shared" si="1"/>
        <v>824744.67827173579</v>
      </c>
      <c r="R4">
        <f t="shared" si="1"/>
        <v>768498.33874376852</v>
      </c>
      <c r="S4">
        <f t="shared" si="1"/>
        <v>715324.33766849851</v>
      </c>
      <c r="T4">
        <f t="shared" si="0"/>
        <v>665193.19937465969</v>
      </c>
      <c r="U4">
        <f t="shared" si="0"/>
        <v>618044.43631616014</v>
      </c>
      <c r="V4">
        <f t="shared" si="0"/>
        <v>584483.60944277002</v>
      </c>
      <c r="W4">
        <f t="shared" si="0"/>
        <v>552532.04632089962</v>
      </c>
      <c r="X4">
        <f t="shared" si="0"/>
        <v>522140.48005777894</v>
      </c>
      <c r="Y4">
        <f t="shared" si="0"/>
        <v>493257.01678947418</v>
      </c>
      <c r="Z4">
        <f t="shared" si="0"/>
        <v>465827.95565461071</v>
      </c>
      <c r="AA4">
        <f t="shared" si="0"/>
        <v>435348.58248849114</v>
      </c>
      <c r="AB4">
        <f t="shared" si="0"/>
        <v>406712.34342720202</v>
      </c>
      <c r="AC4">
        <f t="shared" si="0"/>
        <v>379830.29366686998</v>
      </c>
      <c r="AD4">
        <f t="shared" si="0"/>
        <v>354614.15263331175</v>
      </c>
      <c r="AE4">
        <f t="shared" si="0"/>
        <v>330977.03168511321</v>
      </c>
    </row>
    <row r="5" spans="1:32" x14ac:dyDescent="0.25">
      <c r="B5" s="1" t="s">
        <v>2</v>
      </c>
      <c r="C5" s="3">
        <v>24332277.639854394</v>
      </c>
      <c r="D5">
        <f t="shared" si="1"/>
        <v>24138724.173580468</v>
      </c>
      <c r="E5">
        <f t="shared" si="0"/>
        <v>23942727.80120685</v>
      </c>
      <c r="F5">
        <f t="shared" si="0"/>
        <v>23744489.89743907</v>
      </c>
      <c r="G5">
        <f t="shared" si="0"/>
        <v>22940600.754844207</v>
      </c>
      <c r="H5">
        <f t="shared" si="0"/>
        <v>22106703.742349006</v>
      </c>
      <c r="I5">
        <f t="shared" si="0"/>
        <v>21254307.761532813</v>
      </c>
      <c r="J5">
        <f t="shared" si="0"/>
        <v>20393035.587227613</v>
      </c>
      <c r="K5">
        <f t="shared" si="0"/>
        <v>19530883.72666543</v>
      </c>
      <c r="L5">
        <f t="shared" si="0"/>
        <v>18219728.143910732</v>
      </c>
      <c r="M5">
        <f t="shared" si="0"/>
        <v>16934613.040270586</v>
      </c>
      <c r="N5">
        <f t="shared" si="0"/>
        <v>15691189.634949964</v>
      </c>
      <c r="O5">
        <f t="shared" si="0"/>
        <v>14500259.458848478</v>
      </c>
      <c r="P5">
        <f t="shared" si="0"/>
        <v>13368861.68490429</v>
      </c>
      <c r="Q5">
        <f t="shared" si="0"/>
        <v>12471995.080945637</v>
      </c>
      <c r="R5">
        <f t="shared" si="0"/>
        <v>11621423.881887987</v>
      </c>
      <c r="S5">
        <f t="shared" si="0"/>
        <v>10817313.352512179</v>
      </c>
      <c r="T5">
        <f t="shared" si="0"/>
        <v>10059217.754353058</v>
      </c>
      <c r="U5">
        <f t="shared" si="0"/>
        <v>9346222.3796262741</v>
      </c>
      <c r="V5">
        <f t="shared" si="0"/>
        <v>8838707.1707321592</v>
      </c>
      <c r="W5">
        <f t="shared" si="0"/>
        <v>8355527.6503507076</v>
      </c>
      <c r="X5">
        <f t="shared" si="0"/>
        <v>7895938.7922204975</v>
      </c>
      <c r="Y5">
        <f t="shared" si="0"/>
        <v>7459155.8443658389</v>
      </c>
      <c r="Z5">
        <f t="shared" si="0"/>
        <v>7044366.7289442765</v>
      </c>
      <c r="AA5">
        <f t="shared" si="0"/>
        <v>6583450.0328890374</v>
      </c>
      <c r="AB5">
        <f t="shared" si="0"/>
        <v>6150405.6712599378</v>
      </c>
      <c r="AC5">
        <f t="shared" si="0"/>
        <v>5743888.5985106276</v>
      </c>
      <c r="AD5">
        <f t="shared" si="0"/>
        <v>5362563.8137420854</v>
      </c>
      <c r="AE5">
        <f t="shared" si="0"/>
        <v>5005117.3652103888</v>
      </c>
    </row>
    <row r="6" spans="1:32" x14ac:dyDescent="0.25">
      <c r="A6" s="1" t="s">
        <v>3</v>
      </c>
      <c r="C6" s="3">
        <v>15335753.598384967</v>
      </c>
      <c r="D6">
        <f t="shared" si="1"/>
        <v>15213763.85657681</v>
      </c>
      <c r="E6">
        <f t="shared" si="0"/>
        <v>15090234.439504242</v>
      </c>
      <c r="F6">
        <f t="shared" si="0"/>
        <v>14965292.266352989</v>
      </c>
      <c r="G6">
        <f t="shared" si="0"/>
        <v>14458630.046164483</v>
      </c>
      <c r="H6">
        <f t="shared" si="0"/>
        <v>13933054.952071801</v>
      </c>
      <c r="I6">
        <f t="shared" si="0"/>
        <v>13395820.628037965</v>
      </c>
      <c r="J6">
        <f t="shared" si="0"/>
        <v>12852991.960628068</v>
      </c>
      <c r="K6">
        <f t="shared" si="0"/>
        <v>12309608.858821165</v>
      </c>
      <c r="L6">
        <f t="shared" si="0"/>
        <v>11483234.967980044</v>
      </c>
      <c r="M6">
        <f t="shared" si="0"/>
        <v>10673273.448278012</v>
      </c>
      <c r="N6">
        <f t="shared" si="0"/>
        <v>9889588.6964967586</v>
      </c>
      <c r="O6">
        <f t="shared" si="0"/>
        <v>9138988.5264716186</v>
      </c>
      <c r="P6">
        <f t="shared" si="0"/>
        <v>8425909.4740384016</v>
      </c>
      <c r="Q6">
        <f t="shared" si="0"/>
        <v>7860646.9263843326</v>
      </c>
      <c r="R6">
        <f t="shared" si="0"/>
        <v>7324562.6962230895</v>
      </c>
      <c r="S6">
        <f t="shared" si="0"/>
        <v>6817760.9439622983</v>
      </c>
      <c r="T6">
        <f t="shared" si="0"/>
        <v>6339960.736786209</v>
      </c>
      <c r="U6">
        <f t="shared" si="0"/>
        <v>5890585.5674971435</v>
      </c>
      <c r="V6">
        <f t="shared" si="0"/>
        <v>5570717.1069184737</v>
      </c>
      <c r="W6">
        <f t="shared" si="0"/>
        <v>5266186.5496878223</v>
      </c>
      <c r="X6">
        <f t="shared" si="0"/>
        <v>4976524.3327277591</v>
      </c>
      <c r="Y6">
        <f t="shared" si="0"/>
        <v>4701235.8552814955</v>
      </c>
      <c r="Z6">
        <f t="shared" si="0"/>
        <v>4439809.2940878095</v>
      </c>
      <c r="AA6">
        <f t="shared" si="0"/>
        <v>4149310.1889605862</v>
      </c>
      <c r="AB6">
        <f t="shared" si="0"/>
        <v>3876378.0070494181</v>
      </c>
      <c r="AC6">
        <f t="shared" si="0"/>
        <v>3620165.0148464628</v>
      </c>
      <c r="AD6">
        <f t="shared" si="0"/>
        <v>3379829.809621403</v>
      </c>
      <c r="AE6">
        <f t="shared" si="0"/>
        <v>3154544.2551642535</v>
      </c>
    </row>
    <row r="7" spans="1:32" x14ac:dyDescent="0.25">
      <c r="A7" s="1" t="s">
        <v>4</v>
      </c>
      <c r="C7" s="3">
        <v>300221641.41859347</v>
      </c>
      <c r="D7">
        <f t="shared" si="1"/>
        <v>297833499.20654511</v>
      </c>
      <c r="E7">
        <f t="shared" si="0"/>
        <v>295415215.41507143</v>
      </c>
      <c r="F7">
        <f t="shared" si="0"/>
        <v>292969274.68804872</v>
      </c>
      <c r="G7">
        <f t="shared" si="0"/>
        <v>283050560.07034642</v>
      </c>
      <c r="H7">
        <f t="shared" si="0"/>
        <v>272761596.02140307</v>
      </c>
      <c r="I7">
        <f t="shared" si="0"/>
        <v>262244384.09874722</v>
      </c>
      <c r="J7">
        <f t="shared" si="0"/>
        <v>251617654.05295217</v>
      </c>
      <c r="K7">
        <f t="shared" si="0"/>
        <v>240980070.07659152</v>
      </c>
      <c r="L7">
        <f t="shared" si="0"/>
        <v>224802493.64761719</v>
      </c>
      <c r="M7">
        <f t="shared" si="0"/>
        <v>208946215.35188016</v>
      </c>
      <c r="N7">
        <f t="shared" si="0"/>
        <v>193604346.36415279</v>
      </c>
      <c r="O7">
        <f t="shared" si="0"/>
        <v>178910160.41180712</v>
      </c>
      <c r="P7">
        <f t="shared" si="0"/>
        <v>164950509.70346105</v>
      </c>
      <c r="Q7">
        <f t="shared" si="0"/>
        <v>153884600.95626834</v>
      </c>
      <c r="R7">
        <f t="shared" si="0"/>
        <v>143389903.94088459</v>
      </c>
      <c r="S7">
        <f t="shared" si="0"/>
        <v>133468457.76209506</v>
      </c>
      <c r="T7">
        <f t="shared" si="0"/>
        <v>124114762.71553041</v>
      </c>
      <c r="U7">
        <f t="shared" si="0"/>
        <v>115317532.76062754</v>
      </c>
      <c r="V7">
        <f t="shared" si="0"/>
        <v>109055601.53847486</v>
      </c>
      <c r="W7">
        <f t="shared" si="0"/>
        <v>103093934.04249127</v>
      </c>
      <c r="X7">
        <f t="shared" si="0"/>
        <v>97423337.832478017</v>
      </c>
      <c r="Y7">
        <f t="shared" si="0"/>
        <v>92034130.31604749</v>
      </c>
      <c r="Z7">
        <f t="shared" si="0"/>
        <v>86916291.743037805</v>
      </c>
      <c r="AA7">
        <f t="shared" si="0"/>
        <v>81229312.123000592</v>
      </c>
      <c r="AB7">
        <f t="shared" si="0"/>
        <v>75886232.819877312</v>
      </c>
      <c r="AC7">
        <f t="shared" si="0"/>
        <v>70870458.108940303</v>
      </c>
      <c r="AD7">
        <f t="shared" si="0"/>
        <v>66165516.200448722</v>
      </c>
      <c r="AE7">
        <f t="shared" si="0"/>
        <v>61755195.017787948</v>
      </c>
    </row>
    <row r="8" spans="1:32" x14ac:dyDescent="0.25">
      <c r="B8" s="1" t="s">
        <v>5</v>
      </c>
      <c r="C8" s="3">
        <v>4357545.7502778405</v>
      </c>
      <c r="D8">
        <f t="shared" si="1"/>
        <v>4322883.2292883527</v>
      </c>
      <c r="E8">
        <f t="shared" si="0"/>
        <v>4287783.2204791633</v>
      </c>
      <c r="F8">
        <f t="shared" si="0"/>
        <v>4252281.7870378327</v>
      </c>
      <c r="G8">
        <f t="shared" si="0"/>
        <v>4108317.3062417102</v>
      </c>
      <c r="H8">
        <f t="shared" si="0"/>
        <v>3958978.8662998588</v>
      </c>
      <c r="I8">
        <f t="shared" si="0"/>
        <v>3806327.5387613433</v>
      </c>
      <c r="J8">
        <f t="shared" si="0"/>
        <v>3652086.6181814712</v>
      </c>
      <c r="K8">
        <f t="shared" si="0"/>
        <v>3497688.1589951669</v>
      </c>
      <c r="L8">
        <f t="shared" si="0"/>
        <v>3262879.8717418746</v>
      </c>
      <c r="M8">
        <f t="shared" si="0"/>
        <v>3032735.0434865574</v>
      </c>
      <c r="N8">
        <f t="shared" si="0"/>
        <v>2810056.572697774</v>
      </c>
      <c r="O8">
        <f t="shared" si="0"/>
        <v>2596778.8514519581</v>
      </c>
      <c r="P8">
        <f t="shared" si="0"/>
        <v>2394162.4899795265</v>
      </c>
      <c r="Q8">
        <f t="shared" si="0"/>
        <v>2233547.1412443584</v>
      </c>
      <c r="R8">
        <f t="shared" si="0"/>
        <v>2081222.6047327584</v>
      </c>
      <c r="S8">
        <f t="shared" si="0"/>
        <v>1937218.4768867067</v>
      </c>
      <c r="T8">
        <f t="shared" si="0"/>
        <v>1801454.9326366673</v>
      </c>
      <c r="U8">
        <f t="shared" si="0"/>
        <v>1673768.1615462545</v>
      </c>
      <c r="V8">
        <f t="shared" si="0"/>
        <v>1582879.8043422573</v>
      </c>
      <c r="W8">
        <f t="shared" si="0"/>
        <v>1496349.603724668</v>
      </c>
      <c r="X8">
        <f t="shared" si="0"/>
        <v>1414044.136671304</v>
      </c>
      <c r="Y8">
        <f t="shared" si="0"/>
        <v>1335822.8658807541</v>
      </c>
      <c r="Z8">
        <f t="shared" si="0"/>
        <v>1261540.3603989717</v>
      </c>
      <c r="AA8">
        <f t="shared" si="0"/>
        <v>1178997.097501219</v>
      </c>
      <c r="AB8">
        <f t="shared" si="0"/>
        <v>1101445.3513955488</v>
      </c>
      <c r="AC8">
        <f t="shared" si="0"/>
        <v>1028644.2446108432</v>
      </c>
      <c r="AD8">
        <f t="shared" si="0"/>
        <v>960354.69852157228</v>
      </c>
      <c r="AE8">
        <f t="shared" si="0"/>
        <v>896341.40408998181</v>
      </c>
    </row>
    <row r="9" spans="1:32" x14ac:dyDescent="0.25">
      <c r="B9" s="1" t="s">
        <v>6</v>
      </c>
      <c r="C9" s="3">
        <v>52904563.850869708</v>
      </c>
      <c r="D9">
        <f t="shared" si="1"/>
        <v>52483729.358241946</v>
      </c>
      <c r="E9">
        <f t="shared" si="0"/>
        <v>52057583.36606425</v>
      </c>
      <c r="F9">
        <f t="shared" si="0"/>
        <v>51626563.714193806</v>
      </c>
      <c r="G9">
        <f t="shared" si="0"/>
        <v>49878704.138410777</v>
      </c>
      <c r="H9">
        <f t="shared" si="0"/>
        <v>48065599.816834994</v>
      </c>
      <c r="I9">
        <f t="shared" si="0"/>
        <v>46212274.030372173</v>
      </c>
      <c r="J9">
        <f t="shared" si="0"/>
        <v>44339649.140383475</v>
      </c>
      <c r="K9">
        <f t="shared" si="0"/>
        <v>42465111.588602886</v>
      </c>
      <c r="L9">
        <f t="shared" si="0"/>
        <v>39614325.678916663</v>
      </c>
      <c r="M9">
        <f t="shared" si="0"/>
        <v>36820158.397803307</v>
      </c>
      <c r="N9">
        <f t="shared" si="0"/>
        <v>34116639.478854939</v>
      </c>
      <c r="O9">
        <f t="shared" si="0"/>
        <v>31527254.199102491</v>
      </c>
      <c r="P9">
        <f t="shared" si="0"/>
        <v>29067307.511895433</v>
      </c>
      <c r="Q9">
        <f t="shared" si="0"/>
        <v>27117291.273500778</v>
      </c>
      <c r="R9">
        <f t="shared" si="0"/>
        <v>25267933.026965272</v>
      </c>
      <c r="S9">
        <f t="shared" si="0"/>
        <v>23519592.099980287</v>
      </c>
      <c r="T9">
        <f t="shared" si="0"/>
        <v>21871299.343687683</v>
      </c>
      <c r="U9">
        <f t="shared" si="0"/>
        <v>20321065.950582538</v>
      </c>
      <c r="V9">
        <f t="shared" si="0"/>
        <v>19217598.730142467</v>
      </c>
      <c r="W9">
        <f t="shared" si="0"/>
        <v>18167043.489658777</v>
      </c>
      <c r="X9">
        <f t="shared" si="0"/>
        <v>17167780.352439228</v>
      </c>
      <c r="Y9">
        <f t="shared" si="0"/>
        <v>16218103.067979056</v>
      </c>
      <c r="Z9">
        <f t="shared" si="0"/>
        <v>15316245.97238506</v>
      </c>
      <c r="AA9">
        <f t="shared" si="0"/>
        <v>14314095.777598269</v>
      </c>
      <c r="AB9">
        <f t="shared" si="0"/>
        <v>13372547.131016126</v>
      </c>
      <c r="AC9">
        <f t="shared" si="0"/>
        <v>12488675.561323514</v>
      </c>
      <c r="AD9">
        <f t="shared" si="0"/>
        <v>11659578.436824847</v>
      </c>
      <c r="AE9">
        <f t="shared" si="0"/>
        <v>10882398.89204447</v>
      </c>
    </row>
    <row r="10" spans="1:32" x14ac:dyDescent="0.25">
      <c r="B10" s="1" t="s">
        <v>7</v>
      </c>
      <c r="C10" s="3">
        <v>10301166.103200683</v>
      </c>
      <c r="D10">
        <f t="shared" si="1"/>
        <v>10219224.476713888</v>
      </c>
      <c r="E10">
        <f t="shared" si="0"/>
        <v>10136248.636255022</v>
      </c>
      <c r="F10">
        <f t="shared" si="0"/>
        <v>10052323.834603185</v>
      </c>
      <c r="G10">
        <f t="shared" si="0"/>
        <v>9711994.1824022084</v>
      </c>
      <c r="H10">
        <f t="shared" si="0"/>
        <v>9358960.5796372164</v>
      </c>
      <c r="I10">
        <f t="shared" si="0"/>
        <v>8998095.3653711174</v>
      </c>
      <c r="J10">
        <f t="shared" si="0"/>
        <v>8633472.3794386033</v>
      </c>
      <c r="K10">
        <f t="shared" si="0"/>
        <v>8268476.9748453274</v>
      </c>
      <c r="L10">
        <f t="shared" si="0"/>
        <v>7713394.0662493594</v>
      </c>
      <c r="M10">
        <f t="shared" si="0"/>
        <v>7169335.4976159818</v>
      </c>
      <c r="N10">
        <f t="shared" si="0"/>
        <v>6642927.2745799478</v>
      </c>
      <c r="O10">
        <f t="shared" si="0"/>
        <v>6138742.2680254662</v>
      </c>
      <c r="P10">
        <f t="shared" si="0"/>
        <v>5659760.5396935055</v>
      </c>
      <c r="Q10">
        <f t="shared" si="0"/>
        <v>5280068.5110007534</v>
      </c>
      <c r="R10">
        <f t="shared" si="0"/>
        <v>4919975.8253189102</v>
      </c>
      <c r="S10">
        <f t="shared" si="0"/>
        <v>4579552.4481474506</v>
      </c>
      <c r="T10">
        <f t="shared" si="0"/>
        <v>4258609.6743418695</v>
      </c>
      <c r="U10">
        <f t="shared" si="0"/>
        <v>3956760.2587390984</v>
      </c>
      <c r="V10">
        <f t="shared" si="0"/>
        <v>3741901.6851152377</v>
      </c>
      <c r="W10">
        <f t="shared" si="0"/>
        <v>3537345.7216010895</v>
      </c>
      <c r="X10">
        <f t="shared" si="0"/>
        <v>3342776.9583783154</v>
      </c>
      <c r="Y10">
        <f t="shared" si="0"/>
        <v>3157863.1675901134</v>
      </c>
      <c r="Z10">
        <f t="shared" si="0"/>
        <v>2982260.5528657665</v>
      </c>
      <c r="AA10">
        <f t="shared" si="0"/>
        <v>2787129.6441987264</v>
      </c>
      <c r="AB10">
        <f t="shared" si="0"/>
        <v>2603798.5986952297</v>
      </c>
      <c r="AC10">
        <f t="shared" si="0"/>
        <v>2431697.9859963763</v>
      </c>
      <c r="AD10">
        <f t="shared" si="0"/>
        <v>2270262.6281844922</v>
      </c>
      <c r="AE10">
        <f t="shared" si="0"/>
        <v>2118936.2585850772</v>
      </c>
    </row>
    <row r="11" spans="1:32" x14ac:dyDescent="0.25">
      <c r="B11" s="1" t="s">
        <v>8</v>
      </c>
      <c r="C11" s="3">
        <v>2183374.6223686058</v>
      </c>
      <c r="D11">
        <f t="shared" si="1"/>
        <v>2166006.7568284813</v>
      </c>
      <c r="E11">
        <f t="shared" si="0"/>
        <v>2148419.6853734055</v>
      </c>
      <c r="F11">
        <f t="shared" si="0"/>
        <v>2130631.4776813649</v>
      </c>
      <c r="G11">
        <f t="shared" si="0"/>
        <v>2058497.2048805149</v>
      </c>
      <c r="H11">
        <f t="shared" si="0"/>
        <v>1983670.2773852921</v>
      </c>
      <c r="I11">
        <f t="shared" si="0"/>
        <v>1907183.4075464106</v>
      </c>
      <c r="J11">
        <f t="shared" si="0"/>
        <v>1829900.0625113316</v>
      </c>
      <c r="K11">
        <f t="shared" si="0"/>
        <v>1752537.7818057998</v>
      </c>
      <c r="L11">
        <f t="shared" si="0"/>
        <v>1634885.6709867711</v>
      </c>
      <c r="M11">
        <f t="shared" si="0"/>
        <v>1519570.2144709097</v>
      </c>
      <c r="N11">
        <f t="shared" si="0"/>
        <v>1407995.8214683626</v>
      </c>
      <c r="O11">
        <f t="shared" si="0"/>
        <v>1301131.7308148039</v>
      </c>
      <c r="P11">
        <f t="shared" si="0"/>
        <v>1199609.5788816051</v>
      </c>
      <c r="Q11">
        <f t="shared" si="0"/>
        <v>1119132.2881110171</v>
      </c>
      <c r="R11">
        <f t="shared" si="0"/>
        <v>1042809.1588903355</v>
      </c>
      <c r="S11">
        <f t="shared" si="0"/>
        <v>970655.02069560834</v>
      </c>
      <c r="T11">
        <f t="shared" si="0"/>
        <v>902629.8766935165</v>
      </c>
      <c r="U11">
        <f t="shared" si="0"/>
        <v>838651.64867532055</v>
      </c>
      <c r="V11">
        <f t="shared" si="0"/>
        <v>793111.48823631031</v>
      </c>
      <c r="W11">
        <f t="shared" si="0"/>
        <v>749755.00848280173</v>
      </c>
      <c r="X11">
        <f t="shared" si="0"/>
        <v>708515.35700351384</v>
      </c>
      <c r="Y11">
        <f t="shared" si="0"/>
        <v>669322.11673458037</v>
      </c>
      <c r="Z11">
        <f t="shared" si="0"/>
        <v>632102.41861791932</v>
      </c>
      <c r="AA11">
        <f t="shared" si="0"/>
        <v>590743.61809426162</v>
      </c>
      <c r="AB11">
        <f t="shared" si="0"/>
        <v>551885.84721332532</v>
      </c>
      <c r="AC11">
        <f t="shared" si="0"/>
        <v>515408.41286305187</v>
      </c>
      <c r="AD11">
        <f t="shared" si="0"/>
        <v>481191.52325383126</v>
      </c>
      <c r="AE11">
        <f t="shared" si="0"/>
        <v>449117.2753707809</v>
      </c>
    </row>
    <row r="12" spans="1:32" x14ac:dyDescent="0.25">
      <c r="B12" s="1" t="s">
        <v>9</v>
      </c>
      <c r="C12" s="3">
        <v>11373133.750725221</v>
      </c>
      <c r="D12">
        <f t="shared" si="1"/>
        <v>11282665.053448634</v>
      </c>
      <c r="E12">
        <f t="shared" si="0"/>
        <v>11191054.519052504</v>
      </c>
      <c r="F12">
        <f t="shared" si="0"/>
        <v>11098396.271954356</v>
      </c>
      <c r="G12">
        <f t="shared" si="0"/>
        <v>10722650.981077349</v>
      </c>
      <c r="H12">
        <f t="shared" si="0"/>
        <v>10332879.731636072</v>
      </c>
      <c r="I12">
        <f t="shared" si="0"/>
        <v>9934461.8916832488</v>
      </c>
      <c r="J12">
        <f t="shared" si="0"/>
        <v>9531895.2360197883</v>
      </c>
      <c r="K12">
        <f t="shared" si="0"/>
        <v>9128917.4067864958</v>
      </c>
      <c r="L12">
        <f t="shared" si="0"/>
        <v>8516071.0456117149</v>
      </c>
      <c r="M12">
        <f t="shared" si="0"/>
        <v>7915396.2475058045</v>
      </c>
      <c r="N12">
        <f t="shared" si="0"/>
        <v>7334208.5384550588</v>
      </c>
      <c r="O12">
        <f t="shared" si="0"/>
        <v>6777556.6548520243</v>
      </c>
      <c r="P12">
        <f t="shared" si="0"/>
        <v>6248730.7718502628</v>
      </c>
      <c r="Q12">
        <f t="shared" si="0"/>
        <v>5829526.9474341972</v>
      </c>
      <c r="R12">
        <f t="shared" si="0"/>
        <v>5431962.0275126575</v>
      </c>
      <c r="S12">
        <f t="shared" si="0"/>
        <v>5056113.2583872266</v>
      </c>
      <c r="T12">
        <f t="shared" si="0"/>
        <v>4701772.2977375882</v>
      </c>
      <c r="U12">
        <f t="shared" si="0"/>
        <v>4368511.6026050346</v>
      </c>
      <c r="V12">
        <f t="shared" si="0"/>
        <v>4131294.2554781935</v>
      </c>
      <c r="W12">
        <f t="shared" si="0"/>
        <v>3905451.6363758743</v>
      </c>
      <c r="X12">
        <f t="shared" si="0"/>
        <v>3690635.5130674425</v>
      </c>
      <c r="Y12">
        <f t="shared" si="0"/>
        <v>3486479.0851525092</v>
      </c>
      <c r="Z12">
        <f t="shared" si="0"/>
        <v>3292602.7798654279</v>
      </c>
      <c r="AA12">
        <f t="shared" si="0"/>
        <v>3077166.0127132852</v>
      </c>
      <c r="AB12">
        <f t="shared" si="0"/>
        <v>2874757.0349060334</v>
      </c>
      <c r="AC12">
        <f t="shared" si="0"/>
        <v>2684747.1595970956</v>
      </c>
      <c r="AD12">
        <f t="shared" si="0"/>
        <v>2506512.3949018377</v>
      </c>
      <c r="AE12">
        <f t="shared" si="0"/>
        <v>2339438.5875072484</v>
      </c>
    </row>
    <row r="13" spans="1:32" x14ac:dyDescent="0.25">
      <c r="B13" s="1" t="s">
        <v>10</v>
      </c>
      <c r="C13" s="3">
        <v>10973748.386022512</v>
      </c>
      <c r="D13">
        <f t="shared" si="1"/>
        <v>10886456.638428213</v>
      </c>
      <c r="E13">
        <f t="shared" ref="E13:AE17" si="2">D13*(1+E$26/100)</f>
        <v>10798063.151109196</v>
      </c>
      <c r="F13">
        <f t="shared" si="2"/>
        <v>10708658.743156979</v>
      </c>
      <c r="G13">
        <f t="shared" si="2"/>
        <v>10346108.33535454</v>
      </c>
      <c r="H13">
        <f t="shared" si="2"/>
        <v>9970024.5124414898</v>
      </c>
      <c r="I13">
        <f t="shared" si="2"/>
        <v>9585597.7375549227</v>
      </c>
      <c r="J13">
        <f t="shared" si="2"/>
        <v>9197167.8391048424</v>
      </c>
      <c r="K13">
        <f t="shared" si="2"/>
        <v>8808341.2060873844</v>
      </c>
      <c r="L13">
        <f t="shared" si="2"/>
        <v>8217015.90259373</v>
      </c>
      <c r="M13">
        <f t="shared" si="2"/>
        <v>7637434.7387110135</v>
      </c>
      <c r="N13">
        <f t="shared" si="2"/>
        <v>7076656.3442983869</v>
      </c>
      <c r="O13">
        <f t="shared" si="2"/>
        <v>6539552.1614802023</v>
      </c>
      <c r="P13">
        <f t="shared" si="2"/>
        <v>6029296.8257678738</v>
      </c>
      <c r="Q13">
        <f t="shared" si="2"/>
        <v>5624813.9987452049</v>
      </c>
      <c r="R13">
        <f t="shared" si="2"/>
        <v>5241210.1922701458</v>
      </c>
      <c r="S13">
        <f t="shared" si="2"/>
        <v>4878559.9400196839</v>
      </c>
      <c r="T13">
        <f t="shared" si="2"/>
        <v>4536662.2159396615</v>
      </c>
      <c r="U13">
        <f t="shared" si="2"/>
        <v>4215104.4909104975</v>
      </c>
      <c r="V13">
        <f t="shared" si="2"/>
        <v>3986217.4016327756</v>
      </c>
      <c r="W13">
        <f t="shared" si="2"/>
        <v>3768305.5990294572</v>
      </c>
      <c r="X13">
        <f t="shared" si="2"/>
        <v>3561033.0795888766</v>
      </c>
      <c r="Y13">
        <f t="shared" si="2"/>
        <v>3364045.9236799115</v>
      </c>
      <c r="Z13">
        <f t="shared" si="2"/>
        <v>3176977.887827748</v>
      </c>
      <c r="AA13">
        <f t="shared" si="2"/>
        <v>2969106.519421922</v>
      </c>
      <c r="AB13">
        <f t="shared" si="2"/>
        <v>2773805.4491793285</v>
      </c>
      <c r="AC13">
        <f t="shared" si="2"/>
        <v>2590468.0675744708</v>
      </c>
      <c r="AD13">
        <f t="shared" si="2"/>
        <v>2418492.2951728697</v>
      </c>
      <c r="AE13">
        <f t="shared" si="2"/>
        <v>2257285.5456148507</v>
      </c>
    </row>
    <row r="14" spans="1:32" x14ac:dyDescent="0.25">
      <c r="B14" s="1" t="s">
        <v>11</v>
      </c>
      <c r="C14" s="3">
        <v>9990904.9839147776</v>
      </c>
      <c r="D14">
        <f t="shared" si="1"/>
        <v>9911431.3596420232</v>
      </c>
      <c r="E14">
        <f t="shared" si="2"/>
        <v>9830954.6709176823</v>
      </c>
      <c r="F14">
        <f t="shared" si="2"/>
        <v>9749557.6027899422</v>
      </c>
      <c r="G14">
        <f t="shared" si="2"/>
        <v>9419478.3492098805</v>
      </c>
      <c r="H14">
        <f t="shared" si="2"/>
        <v>9077077.7757196389</v>
      </c>
      <c r="I14">
        <f t="shared" si="2"/>
        <v>8727081.4712612145</v>
      </c>
      <c r="J14">
        <f t="shared" si="2"/>
        <v>8373440.5755696911</v>
      </c>
      <c r="K14">
        <f t="shared" si="2"/>
        <v>8019438.478105803</v>
      </c>
      <c r="L14">
        <f t="shared" si="2"/>
        <v>7481074.1276606396</v>
      </c>
      <c r="M14">
        <f t="shared" si="2"/>
        <v>6953402.0747644305</v>
      </c>
      <c r="N14">
        <f t="shared" si="2"/>
        <v>6442848.7561969031</v>
      </c>
      <c r="O14">
        <f t="shared" si="2"/>
        <v>5953849.3124120729</v>
      </c>
      <c r="P14">
        <f t="shared" si="2"/>
        <v>5489294.0485852901</v>
      </c>
      <c r="Q14">
        <f t="shared" si="2"/>
        <v>5121037.9750675112</v>
      </c>
      <c r="R14">
        <f t="shared" si="2"/>
        <v>4771790.9313826067</v>
      </c>
      <c r="S14">
        <f t="shared" si="2"/>
        <v>4441620.7757371534</v>
      </c>
      <c r="T14">
        <f t="shared" si="2"/>
        <v>4130344.4866023418</v>
      </c>
      <c r="U14">
        <f t="shared" si="2"/>
        <v>3837586.4822633513</v>
      </c>
      <c r="V14">
        <f t="shared" si="2"/>
        <v>3629199.2402220382</v>
      </c>
      <c r="W14">
        <f t="shared" si="2"/>
        <v>3430804.3036790779</v>
      </c>
      <c r="X14">
        <f t="shared" si="2"/>
        <v>3242095.7626535576</v>
      </c>
      <c r="Y14">
        <f t="shared" si="2"/>
        <v>3062751.3956690859</v>
      </c>
      <c r="Z14">
        <f t="shared" si="2"/>
        <v>2892437.7611677623</v>
      </c>
      <c r="AA14">
        <f t="shared" si="2"/>
        <v>2703184.0059728422</v>
      </c>
      <c r="AB14">
        <f t="shared" si="2"/>
        <v>2525374.7135221474</v>
      </c>
      <c r="AC14">
        <f t="shared" si="2"/>
        <v>2358457.6041461988</v>
      </c>
      <c r="AD14">
        <f t="shared" si="2"/>
        <v>2201884.5225373432</v>
      </c>
      <c r="AE14">
        <f t="shared" si="2"/>
        <v>2055115.9562331105</v>
      </c>
    </row>
    <row r="15" spans="1:32" x14ac:dyDescent="0.25">
      <c r="B15" s="1" t="s">
        <v>2</v>
      </c>
      <c r="C15" s="3">
        <v>198137203.97121412</v>
      </c>
      <c r="D15">
        <f t="shared" si="1"/>
        <v>196561102.33395359</v>
      </c>
      <c r="E15">
        <f t="shared" si="2"/>
        <v>194965108.16582021</v>
      </c>
      <c r="F15">
        <f t="shared" si="2"/>
        <v>193350861.25663126</v>
      </c>
      <c r="G15">
        <f t="shared" si="2"/>
        <v>186804809.57276943</v>
      </c>
      <c r="H15">
        <f t="shared" si="2"/>
        <v>180014404.46144849</v>
      </c>
      <c r="I15">
        <f t="shared" si="2"/>
        <v>173073362.65619677</v>
      </c>
      <c r="J15">
        <f t="shared" si="2"/>
        <v>166060042.20174295</v>
      </c>
      <c r="K15">
        <f t="shared" si="2"/>
        <v>159039558.48136264</v>
      </c>
      <c r="L15">
        <f t="shared" si="2"/>
        <v>148362847.28385642</v>
      </c>
      <c r="M15">
        <f t="shared" si="2"/>
        <v>137898183.13752213</v>
      </c>
      <c r="N15">
        <f t="shared" si="2"/>
        <v>127773013.57760139</v>
      </c>
      <c r="O15">
        <f t="shared" si="2"/>
        <v>118075295.23366809</v>
      </c>
      <c r="P15">
        <f t="shared" si="2"/>
        <v>108862347.93680753</v>
      </c>
      <c r="Q15">
        <f t="shared" si="2"/>
        <v>101559182.82116449</v>
      </c>
      <c r="R15">
        <f t="shared" si="2"/>
        <v>94633000.173811868</v>
      </c>
      <c r="S15">
        <f t="shared" si="2"/>
        <v>88085145.742240921</v>
      </c>
      <c r="T15">
        <f t="shared" si="2"/>
        <v>81911989.887891054</v>
      </c>
      <c r="U15">
        <f t="shared" si="2"/>
        <v>76106084.165305421</v>
      </c>
      <c r="V15">
        <f t="shared" si="2"/>
        <v>71973398.933305562</v>
      </c>
      <c r="W15">
        <f t="shared" si="2"/>
        <v>68038878.679939508</v>
      </c>
      <c r="X15">
        <f t="shared" si="2"/>
        <v>64296456.672675759</v>
      </c>
      <c r="Y15">
        <f t="shared" si="2"/>
        <v>60739742.693361469</v>
      </c>
      <c r="Z15">
        <f t="shared" si="2"/>
        <v>57362124.009909138</v>
      </c>
      <c r="AA15">
        <f t="shared" si="2"/>
        <v>53608889.447500058</v>
      </c>
      <c r="AB15">
        <f t="shared" si="2"/>
        <v>50082618.693949565</v>
      </c>
      <c r="AC15">
        <f t="shared" si="2"/>
        <v>46772359.072828747</v>
      </c>
      <c r="AD15">
        <f t="shared" si="2"/>
        <v>43667239.701051921</v>
      </c>
      <c r="AE15">
        <f t="shared" si="2"/>
        <v>40756561.098342426</v>
      </c>
    </row>
    <row r="16" spans="1:32" x14ac:dyDescent="0.25">
      <c r="A16" s="1" t="s">
        <v>12</v>
      </c>
      <c r="C16" s="3">
        <v>8492084.0603947137</v>
      </c>
      <c r="D16">
        <f t="shared" si="1"/>
        <v>8424532.9527628198</v>
      </c>
      <c r="E16">
        <f t="shared" si="2"/>
        <v>8356129.2589383256</v>
      </c>
      <c r="F16">
        <f t="shared" si="2"/>
        <v>8286943.2596796677</v>
      </c>
      <c r="G16">
        <f t="shared" si="2"/>
        <v>8006382.0119741671</v>
      </c>
      <c r="H16">
        <f t="shared" si="2"/>
        <v>7715347.8707139064</v>
      </c>
      <c r="I16">
        <f t="shared" si="2"/>
        <v>7417857.4989133887</v>
      </c>
      <c r="J16">
        <f t="shared" si="2"/>
        <v>7117269.2921152329</v>
      </c>
      <c r="K16">
        <f t="shared" si="2"/>
        <v>6816374.0705052437</v>
      </c>
      <c r="L16">
        <f t="shared" si="2"/>
        <v>6358774.3509142036</v>
      </c>
      <c r="M16">
        <f t="shared" si="2"/>
        <v>5910262.8860639157</v>
      </c>
      <c r="N16">
        <f t="shared" si="2"/>
        <v>5476302.0281066755</v>
      </c>
      <c r="O16">
        <f t="shared" si="2"/>
        <v>5060661.564225506</v>
      </c>
      <c r="P16">
        <f t="shared" si="2"/>
        <v>4665798.2002492351</v>
      </c>
      <c r="Q16">
        <f t="shared" si="2"/>
        <v>4352787.3631830513</v>
      </c>
      <c r="R16">
        <f t="shared" si="2"/>
        <v>4055933.8491528905</v>
      </c>
      <c r="S16">
        <f t="shared" si="2"/>
        <v>3775295.3363766279</v>
      </c>
      <c r="T16">
        <f t="shared" si="2"/>
        <v>3510716.2599469791</v>
      </c>
      <c r="U16">
        <f t="shared" si="2"/>
        <v>3261877.3823675471</v>
      </c>
      <c r="V16">
        <f t="shared" si="2"/>
        <v>3084752.0889754323</v>
      </c>
      <c r="W16">
        <f t="shared" si="2"/>
        <v>2916120.0700550266</v>
      </c>
      <c r="X16">
        <f t="shared" si="2"/>
        <v>2755721.3077924275</v>
      </c>
      <c r="Y16">
        <f t="shared" si="2"/>
        <v>2603281.9199049007</v>
      </c>
      <c r="Z16">
        <f t="shared" si="2"/>
        <v>2458518.4872483863</v>
      </c>
      <c r="AA16">
        <f t="shared" si="2"/>
        <v>2297656.3030470423</v>
      </c>
      <c r="AB16">
        <f t="shared" si="2"/>
        <v>2146521.7000614628</v>
      </c>
      <c r="AC16">
        <f t="shared" si="2"/>
        <v>2004645.2508087906</v>
      </c>
      <c r="AD16">
        <f t="shared" si="2"/>
        <v>1871561.0334372779</v>
      </c>
      <c r="AE16">
        <f t="shared" si="2"/>
        <v>1746810.472353392</v>
      </c>
    </row>
    <row r="17" spans="1:31" x14ac:dyDescent="0.25">
      <c r="A17" s="1" t="s">
        <v>13</v>
      </c>
      <c r="C17" s="3">
        <v>1407044.9864186638</v>
      </c>
      <c r="D17">
        <f t="shared" si="1"/>
        <v>1395852.510385158</v>
      </c>
      <c r="E17">
        <f t="shared" si="2"/>
        <v>1384518.7701909048</v>
      </c>
      <c r="F17">
        <f t="shared" si="2"/>
        <v>1373055.4105850726</v>
      </c>
      <c r="G17">
        <f t="shared" si="2"/>
        <v>1326569.4956836321</v>
      </c>
      <c r="H17">
        <f t="shared" si="2"/>
        <v>1278348.337435008</v>
      </c>
      <c r="I17">
        <f t="shared" si="2"/>
        <v>1229057.4527507734</v>
      </c>
      <c r="J17">
        <f t="shared" si="2"/>
        <v>1179253.2908578843</v>
      </c>
      <c r="K17">
        <f t="shared" si="2"/>
        <v>1129398.2599852872</v>
      </c>
      <c r="L17">
        <f t="shared" si="2"/>
        <v>1053579.0162451079</v>
      </c>
      <c r="M17">
        <f t="shared" si="2"/>
        <v>979265.59642015677</v>
      </c>
      <c r="N17">
        <f t="shared" si="2"/>
        <v>907363.05222156632</v>
      </c>
      <c r="O17">
        <f t="shared" si="2"/>
        <v>838495.99594921654</v>
      </c>
      <c r="P17">
        <f t="shared" si="2"/>
        <v>773071.47675558575</v>
      </c>
      <c r="Q17">
        <f t="shared" si="2"/>
        <v>721209.02157303388</v>
      </c>
      <c r="R17">
        <f t="shared" si="2"/>
        <v>672023.65722120169</v>
      </c>
      <c r="S17">
        <f t="shared" si="2"/>
        <v>625524.94034680969</v>
      </c>
      <c r="T17">
        <f t="shared" si="2"/>
        <v>581687.09555464284</v>
      </c>
      <c r="U17">
        <f t="shared" si="2"/>
        <v>540457.22870050883</v>
      </c>
      <c r="V17">
        <f t="shared" si="2"/>
        <v>511109.51449244597</v>
      </c>
      <c r="W17">
        <f t="shared" si="2"/>
        <v>483169.04250887193</v>
      </c>
      <c r="X17">
        <f t="shared" si="2"/>
        <v>456592.73065605928</v>
      </c>
      <c r="Y17">
        <f t="shared" si="2"/>
        <v>431335.1996501892</v>
      </c>
      <c r="Z17">
        <f t="shared" si="2"/>
        <v>407349.49005434744</v>
      </c>
      <c r="AA17">
        <f t="shared" si="2"/>
        <v>380696.3942800769</v>
      </c>
      <c r="AB17">
        <f t="shared" si="2"/>
        <v>355655.05179066322</v>
      </c>
      <c r="AC17">
        <f t="shared" si="2"/>
        <v>332147.68361200014</v>
      </c>
      <c r="AD17">
        <f t="shared" si="2"/>
        <v>310097.0916145235</v>
      </c>
      <c r="AE17">
        <f t="shared" si="2"/>
        <v>289427.2948629075</v>
      </c>
    </row>
    <row r="18" spans="1:31" x14ac:dyDescent="0.25">
      <c r="A18" s="1" t="s">
        <v>14</v>
      </c>
      <c r="C18" s="3">
        <v>13068461.869028628</v>
      </c>
      <c r="D18">
        <f>C18*(1+[1]Analysis_MYS!$O$12/100)</f>
        <v>12670440.607265702</v>
      </c>
      <c r="E18">
        <f>D18*(1+[1]Analysis_MYS!$O$12/100)</f>
        <v>12284541.730401859</v>
      </c>
      <c r="F18">
        <f>E18*(1+[1]Analysis_MYS!$O$12/100)</f>
        <v>11910396.031488227</v>
      </c>
      <c r="G18">
        <f>F18*(1+[1]Analysis_MYS!$P$12/100)</f>
        <v>10454423.124659687</v>
      </c>
      <c r="H18">
        <f>G18*(1+[1]Analysis_MYS!$P$12/100)</f>
        <v>9176433.980907904</v>
      </c>
      <c r="I18">
        <f>H18*(1+[1]Analysis_MYS!$P$12/100)</f>
        <v>8054671.1761967642</v>
      </c>
      <c r="J18">
        <f>I18*(1+[1]Analysis_MYS!$P$12/100)</f>
        <v>7070036.9982105019</v>
      </c>
      <c r="K18">
        <f>J18*(1+[1]Analysis_MYS!$P$12/100)</f>
        <v>6205768.3128993185</v>
      </c>
      <c r="L18">
        <f>K18*(1+[1]Analysis_MYS!$Q$12/100)</f>
        <v>5044366.5858549541</v>
      </c>
      <c r="M18">
        <f>L18*(1+[1]Analysis_MYS!$Q$12/100)</f>
        <v>4100319.729887214</v>
      </c>
      <c r="N18">
        <f>M18*(1+[1]Analysis_MYS!$Q$12/100)</f>
        <v>3332950.0545117175</v>
      </c>
      <c r="O18">
        <f>N18*(1+[1]Analysis_MYS!$Q$12/100)</f>
        <v>2709192.6478073015</v>
      </c>
      <c r="P18">
        <f>O18*(1+[1]Analysis_MYS!$Q$12/100)</f>
        <v>2202170.6544919764</v>
      </c>
      <c r="Q18">
        <f>P18*(1+[1]Analysis_MYS!$R$12/100)</f>
        <v>1855986.0649503889</v>
      </c>
      <c r="R18">
        <f>Q18*(1+[1]Analysis_MYS!$R$12/100)</f>
        <v>1564222.2214993101</v>
      </c>
      <c r="S18">
        <f>R18*(1+[1]Analysis_MYS!$R$12/100)</f>
        <v>1318324.0997542944</v>
      </c>
      <c r="T18">
        <f>S18*(1+[1]Analysis_MYS!$R$12/100)</f>
        <v>1111081.5382274233</v>
      </c>
      <c r="U18">
        <f>T18*(1+[1]Analysis_MYS!$R$12/100)</f>
        <v>936417.82382640231</v>
      </c>
      <c r="V18">
        <f>U18*(1+[1]Analysis_MYS!$S$12/100)</f>
        <v>824771.67562258884</v>
      </c>
      <c r="W18">
        <f>V18*(1+[1]Analysis_MYS!$S$12/100)</f>
        <v>726436.74607735861</v>
      </c>
      <c r="X18">
        <f>W18*(1+[1]Analysis_MYS!$S$12/100)</f>
        <v>639825.98050922668</v>
      </c>
      <c r="Y18">
        <f>X18*(1+[1]Analysis_MYS!$S$12/100)</f>
        <v>563541.54376849008</v>
      </c>
      <c r="Z18">
        <f>Y18*(1+[1]Analysis_MYS!$S$12/100)</f>
        <v>496352.26018833625</v>
      </c>
      <c r="AA18">
        <f>Z18*(1+[1]Analysis_MYS!$T$12/100)</f>
        <v>427056.81303079484</v>
      </c>
      <c r="AB18">
        <f>AA18*(1+[1]Analysis_MYS!$T$12/100)</f>
        <v>367435.6625006962</v>
      </c>
      <c r="AC18">
        <f>AB18*(1+[1]Analysis_MYS!$T$12/100)</f>
        <v>316138.1857349975</v>
      </c>
      <c r="AD18">
        <f>AC18*(1+[1]Analysis_MYS!$T$12/100)</f>
        <v>272002.31953431142</v>
      </c>
      <c r="AE18">
        <f>AD18*(1+[1]Analysis_MYS!$T$12/100)</f>
        <v>234028.23565914851</v>
      </c>
    </row>
    <row r="19" spans="1:31" x14ac:dyDescent="0.25">
      <c r="A19" s="1" t="s">
        <v>15</v>
      </c>
      <c r="C19" s="3">
        <v>28466315.330665916</v>
      </c>
      <c r="D19">
        <f>C19*(1+[1]Analysis_MYS!$O$12/100)</f>
        <v>27599327.397487279</v>
      </c>
      <c r="E19">
        <f>D19*(1+[1]Analysis_MYS!$O$12/100)</f>
        <v>26758744.991948798</v>
      </c>
      <c r="F19">
        <f>E19*(1+[1]Analysis_MYS!$O$12/100)</f>
        <v>25943763.890758235</v>
      </c>
      <c r="G19">
        <f>F19*(1+[1]Analysis_MYS!$P$12/100)</f>
        <v>22772297.784489669</v>
      </c>
      <c r="H19">
        <f>G19*(1+[1]Analysis_MYS!$P$12/100)</f>
        <v>19988523.969345953</v>
      </c>
      <c r="I19">
        <f>H19*(1+[1]Analysis_MYS!$P$12/100)</f>
        <v>17545049.439202718</v>
      </c>
      <c r="J19">
        <f>I19*(1+[1]Analysis_MYS!$P$12/100)</f>
        <v>15400274.692425931</v>
      </c>
      <c r="K19">
        <f>J19*(1+[1]Analysis_MYS!$P$12/100)</f>
        <v>13517685.511460833</v>
      </c>
      <c r="L19">
        <f>K19*(1+[1]Analysis_MYS!$Q$12/100)</f>
        <v>10987867.685999921</v>
      </c>
      <c r="M19">
        <f>L19*(1+[1]Analysis_MYS!$Q$12/100)</f>
        <v>8931502.0816750601</v>
      </c>
      <c r="N19">
        <f>M19*(1+[1]Analysis_MYS!$Q$12/100)</f>
        <v>7259982.7113504717</v>
      </c>
      <c r="O19">
        <f>N19*(1+[1]Analysis_MYS!$Q$12/100)</f>
        <v>5901286.0868328586</v>
      </c>
      <c r="P19">
        <f>O19*(1+[1]Analysis_MYS!$Q$12/100)</f>
        <v>4796867.8250707621</v>
      </c>
      <c r="Q19">
        <f>P19*(1+[1]Analysis_MYS!$R$12/100)</f>
        <v>4042792.878281292</v>
      </c>
      <c r="R19">
        <f>Q19*(1+[1]Analysis_MYS!$R$12/100)</f>
        <v>3407259.6645793193</v>
      </c>
      <c r="S19">
        <f>R19*(1+[1]Analysis_MYS!$R$12/100)</f>
        <v>2871633.2425134466</v>
      </c>
      <c r="T19">
        <f>S19*(1+[1]Analysis_MYS!$R$12/100)</f>
        <v>2420208.1118834908</v>
      </c>
      <c r="U19">
        <f>T19*(1+[1]Analysis_MYS!$R$12/100)</f>
        <v>2039747.7011026153</v>
      </c>
      <c r="V19">
        <f>U19*(1+[1]Analysis_MYS!$S$12/100)</f>
        <v>1796555.006195189</v>
      </c>
      <c r="W19">
        <f>V19*(1+[1]Analysis_MYS!$S$12/100)</f>
        <v>1582357.4104484902</v>
      </c>
      <c r="X19">
        <f>W19*(1+[1]Analysis_MYS!$S$12/100)</f>
        <v>1393697.9194998371</v>
      </c>
      <c r="Y19">
        <f>X19*(1+[1]Analysis_MYS!$S$12/100)</f>
        <v>1227531.7055377762</v>
      </c>
      <c r="Z19">
        <f>Y19*(1+[1]Analysis_MYS!$S$12/100)</f>
        <v>1081176.9659821596</v>
      </c>
      <c r="AA19">
        <f>Z19*(1+[1]Analysis_MYS!$T$12/100)</f>
        <v>930234.48556363641</v>
      </c>
      <c r="AB19">
        <f>AA19*(1+[1]Analysis_MYS!$T$12/100)</f>
        <v>800364.99607236555</v>
      </c>
      <c r="AC19">
        <f>AB19*(1+[1]Analysis_MYS!$T$12/100)</f>
        <v>688626.50963728002</v>
      </c>
      <c r="AD19">
        <f>AC19*(1+[1]Analysis_MYS!$T$12/100)</f>
        <v>592487.7675839127</v>
      </c>
      <c r="AE19">
        <f>AD19*(1+[1]Analysis_MYS!$T$12/100)</f>
        <v>509770.89877279435</v>
      </c>
    </row>
    <row r="20" spans="1:31" x14ac:dyDescent="0.25">
      <c r="A20" s="1" t="s">
        <v>16</v>
      </c>
      <c r="C20" s="3">
        <v>5751662.1634865217</v>
      </c>
      <c r="D20">
        <f>C20*(1+[1]Analysis_MYS!$O$12/100)</f>
        <v>5576485.9373561591</v>
      </c>
      <c r="E20">
        <f>D20*(1+[1]Analysis_MYS!$O$12/100)</f>
        <v>5406644.9881125521</v>
      </c>
      <c r="F20">
        <f>E20*(1+[1]Analysis_MYS!$O$12/100)</f>
        <v>5241976.8212204138</v>
      </c>
      <c r="G20">
        <f>F20*(1+[1]Analysis_MYS!$P$12/100)</f>
        <v>4601177.2869528318</v>
      </c>
      <c r="H20">
        <f>G20*(1+[1]Analysis_MYS!$P$12/100)</f>
        <v>4038711.5677939458</v>
      </c>
      <c r="I20">
        <f>H20*(1+[1]Analysis_MYS!$P$12/100)</f>
        <v>3545003.8350152019</v>
      </c>
      <c r="J20">
        <f>I20*(1+[1]Analysis_MYS!$P$12/100)</f>
        <v>3111648.8462524586</v>
      </c>
      <c r="K20">
        <f>J20*(1+[1]Analysis_MYS!$P$12/100)</f>
        <v>2731268.8484983644</v>
      </c>
      <c r="L20">
        <f>K20*(1+[1]Analysis_MYS!$Q$12/100)</f>
        <v>2220115.3220164073</v>
      </c>
      <c r="M20">
        <f>L20*(1+[1]Analysis_MYS!$Q$12/100)</f>
        <v>1804623.5345018862</v>
      </c>
      <c r="N20">
        <f>M20*(1+[1]Analysis_MYS!$Q$12/100)</f>
        <v>1466890.5119398176</v>
      </c>
      <c r="O20">
        <f>N20*(1+[1]Analysis_MYS!$Q$12/100)</f>
        <v>1192363.7993632799</v>
      </c>
      <c r="P20">
        <f>O20*(1+[1]Analysis_MYS!$Q$12/100)</f>
        <v>969214.41543168551</v>
      </c>
      <c r="Q20">
        <f>P20*(1+[1]Analysis_MYS!$R$12/100)</f>
        <v>816852.42936144106</v>
      </c>
      <c r="R20">
        <f>Q20*(1+[1]Analysis_MYS!$R$12/100)</f>
        <v>688441.98015409999</v>
      </c>
      <c r="S20">
        <f>R20*(1+[1]Analysis_MYS!$R$12/100)</f>
        <v>580217.84964146034</v>
      </c>
      <c r="T20">
        <f>S20*(1+[1]Analysis_MYS!$R$12/100)</f>
        <v>489006.71770074847</v>
      </c>
      <c r="U20">
        <f>T20*(1+[1]Analysis_MYS!$R$12/100)</f>
        <v>412134.11497806548</v>
      </c>
      <c r="V20">
        <f>U20*(1+[1]Analysis_MYS!$S$12/100)</f>
        <v>362996.66232614039</v>
      </c>
      <c r="W20">
        <f>V20*(1+[1]Analysis_MYS!$S$12/100)</f>
        <v>319717.71341212757</v>
      </c>
      <c r="X20">
        <f>W20*(1+[1]Analysis_MYS!$S$12/100)</f>
        <v>281598.77728473052</v>
      </c>
      <c r="Y20">
        <f>X20*(1+[1]Analysis_MYS!$S$12/100)</f>
        <v>248024.64186911494</v>
      </c>
      <c r="Z20">
        <f>Y20*(1+[1]Analysis_MYS!$S$12/100)</f>
        <v>218453.44488872678</v>
      </c>
      <c r="AA20">
        <f>Z20*(1+[1]Analysis_MYS!$T$12/100)</f>
        <v>187955.28791261924</v>
      </c>
      <c r="AB20">
        <f>AA20*(1+[1]Analysis_MYS!$T$12/100)</f>
        <v>161714.96069704983</v>
      </c>
      <c r="AC20">
        <f>AB20*(1+[1]Analysis_MYS!$T$12/100)</f>
        <v>139138.03013303014</v>
      </c>
      <c r="AD20">
        <f>AC20*(1+[1]Analysis_MYS!$T$12/100)</f>
        <v>119713.05156835237</v>
      </c>
      <c r="AE20">
        <f>AD20*(1+[1]Analysis_MYS!$T$12/100)</f>
        <v>102999.9828379408</v>
      </c>
    </row>
    <row r="21" spans="1:31" x14ac:dyDescent="0.25">
      <c r="A21" s="1" t="s">
        <v>2</v>
      </c>
      <c r="C21" s="3">
        <v>120556714.55641679</v>
      </c>
      <c r="D21">
        <f>C21*(1+[1]Analysis_MYS!$O$12/100)</f>
        <v>116884963.73197915</v>
      </c>
      <c r="E21">
        <f>D21*(1+[1]Analysis_MYS!$O$12/100)</f>
        <v>113325042.05091491</v>
      </c>
      <c r="F21">
        <f>E21*(1+[1]Analysis_MYS!$O$12/100)</f>
        <v>109873543.57477523</v>
      </c>
      <c r="G21">
        <f>F21*(1+[1]Analysis_MYS!$P$12/100)</f>
        <v>96442176.372611031</v>
      </c>
      <c r="H21">
        <f>G21*(1+[1]Analysis_MYS!$P$12/100)</f>
        <v>84652711.479682878</v>
      </c>
      <c r="I21">
        <f>H21*(1+[1]Analysis_MYS!$P$12/100)</f>
        <v>74304436.403174698</v>
      </c>
      <c r="J21">
        <f>I21*(1+[1]Analysis_MYS!$P$12/100)</f>
        <v>65221174.52219519</v>
      </c>
      <c r="K21">
        <f>J21*(1+[1]Analysis_MYS!$P$12/100)</f>
        <v>57248285.727834374</v>
      </c>
      <c r="L21">
        <f>K21*(1+[1]Analysis_MYS!$Q$12/100)</f>
        <v>46534341.126255631</v>
      </c>
      <c r="M21">
        <f>L21*(1+[1]Analysis_MYS!$Q$12/100)</f>
        <v>37825497.768606149</v>
      </c>
      <c r="N21">
        <f>M21*(1+[1]Analysis_MYS!$Q$12/100)</f>
        <v>30746503.481394727</v>
      </c>
      <c r="O21">
        <f>N21*(1+[1]Analysis_MYS!$Q$12/100)</f>
        <v>24992334.062977586</v>
      </c>
      <c r="P21">
        <f>O21*(1+[1]Analysis_MYS!$Q$12/100)</f>
        <v>20315050.207040183</v>
      </c>
      <c r="Q21">
        <f>P21*(1+[1]Analysis_MYS!$R$12/100)</f>
        <v>17121493.293957375</v>
      </c>
      <c r="R21">
        <f>Q21*(1+[1]Analysis_MYS!$R$12/100)</f>
        <v>14429968.404086825</v>
      </c>
      <c r="S21">
        <f>R21*(1+[1]Analysis_MYS!$R$12/100)</f>
        <v>12161555.336790148</v>
      </c>
      <c r="T21">
        <f>S21*(1+[1]Analysis_MYS!$R$12/100)</f>
        <v>10249740.267478343</v>
      </c>
      <c r="U21">
        <f>T21*(1+[1]Analysis_MYS!$R$12/100)</f>
        <v>8638465.4463526215</v>
      </c>
      <c r="V21">
        <f>U21*(1+[1]Analysis_MYS!$S$12/100)</f>
        <v>7608528.4151072605</v>
      </c>
      <c r="W21">
        <f>V21*(1+[1]Analysis_MYS!$S$12/100)</f>
        <v>6701387.5326591823</v>
      </c>
      <c r="X21">
        <f>W21*(1+[1]Analysis_MYS!$S$12/100)</f>
        <v>5902402.2008921988</v>
      </c>
      <c r="Y21">
        <f>X21*(1+[1]Analysis_MYS!$S$12/100)</f>
        <v>5198677.3740979042</v>
      </c>
      <c r="Z21">
        <f>Y21*(1+[1]Analysis_MYS!$S$12/100)</f>
        <v>4578855.4422591245</v>
      </c>
      <c r="AA21">
        <f>Z21*(1+[1]Analysis_MYS!$T$12/100)</f>
        <v>3939604.1266295877</v>
      </c>
      <c r="AB21">
        <f>AA21*(1+[1]Analysis_MYS!$T$12/100)</f>
        <v>3389598.3112538168</v>
      </c>
      <c r="AC21">
        <f>AB21*(1+[1]Analysis_MYS!$T$12/100)</f>
        <v>2916378.4843235314</v>
      </c>
      <c r="AD21">
        <f>AC21*(1+[1]Analysis_MYS!$T$12/100)</f>
        <v>2509224.5991470036</v>
      </c>
      <c r="AE21">
        <f>AD21*(1+[1]Analysis_MYS!$T$12/100)</f>
        <v>2158913.2284470536</v>
      </c>
    </row>
    <row r="22" spans="1:31" x14ac:dyDescent="0.25">
      <c r="A22" s="1" t="s">
        <v>19</v>
      </c>
      <c r="C22" s="3">
        <v>519240993.82149988</v>
      </c>
      <c r="D22">
        <f>C22*(1+[1]Analysis_MYS!$O$8/100)</f>
        <v>511333829.32153451</v>
      </c>
      <c r="E22">
        <f>D22*(1+[1]Analysis_MYS!$O$8/100)</f>
        <v>503547077.59939963</v>
      </c>
      <c r="F22">
        <f>E22*(1+[1]Analysis_MYS!$O$8/100)</f>
        <v>495878904.97159654</v>
      </c>
      <c r="G22">
        <f>F22*(1+[1]Analysis_MYS!$P$8/100)</f>
        <v>465569826.7177043</v>
      </c>
      <c r="H22">
        <f>G22*(1+[1]Analysis_MYS!$P$8/100)</f>
        <v>437113297.97820044</v>
      </c>
      <c r="I22">
        <f>H22*(1+[1]Analysis_MYS!$P$8/100)</f>
        <v>410396087.34187168</v>
      </c>
      <c r="J22">
        <f>I22*(1+[1]Analysis_MYS!$P$8/100)</f>
        <v>385311884.32047385</v>
      </c>
      <c r="K22">
        <f>J22*(1+[1]Analysis_MYS!$P$8/100)</f>
        <v>361760876.32852703</v>
      </c>
      <c r="L22">
        <f>K22*(1+[1]Analysis_MYS!$Q$8/100)</f>
        <v>327909330.04442632</v>
      </c>
      <c r="M22">
        <f>L22*(1+[1]Analysis_MYS!$Q$8/100)</f>
        <v>297225420.89525986</v>
      </c>
      <c r="N22">
        <f>M22*(1+[1]Analysis_MYS!$Q$8/100)</f>
        <v>269412739.23006511</v>
      </c>
      <c r="O22">
        <f>N22*(1+[1]Analysis_MYS!$Q$8/100)</f>
        <v>244202611.74438667</v>
      </c>
      <c r="P22">
        <f>O22*(1+[1]Analysis_MYS!$Q$8/100)</f>
        <v>221351506.06911132</v>
      </c>
      <c r="Q22">
        <f>P22*(1+[1]Analysis_MYS!$R$8/100)</f>
        <v>203953108.69317654</v>
      </c>
      <c r="R22">
        <f>Q22*(1+[1]Analysis_MYS!$R$8/100)</f>
        <v>187922238.63443303</v>
      </c>
      <c r="S22">
        <f>R22*(1+[1]Analysis_MYS!$R$8/100)</f>
        <v>173151407.20166078</v>
      </c>
      <c r="T22">
        <f>S22*(1+[1]Analysis_MYS!$R$8/100)</f>
        <v>159541574.39683589</v>
      </c>
      <c r="U22">
        <f>T22*(1+[1]Analysis_MYS!$R$8/100)</f>
        <v>147001484.84139484</v>
      </c>
      <c r="V22">
        <f>U22*(1+[1]Analysis_MYS!$S$8/100)</f>
        <v>138238222.78828725</v>
      </c>
      <c r="W22">
        <f>V22*(1+[1]Analysis_MYS!$S$8/100)</f>
        <v>129997368.8040117</v>
      </c>
      <c r="X22">
        <f>W22*(1+[1]Analysis_MYS!$S$8/100)</f>
        <v>122247780.35411847</v>
      </c>
      <c r="Y22">
        <f>X22*(1+[1]Analysis_MYS!$S$8/100)</f>
        <v>114960171.41731262</v>
      </c>
      <c r="Z22">
        <f>Y22*(1+[1]Analysis_MYS!$S$8/100)</f>
        <v>108107001.81234552</v>
      </c>
      <c r="AA22">
        <f>Z22*(1+[1]Analysis_MYS!$T$8/100)</f>
        <v>100560624.33780243</v>
      </c>
      <c r="AB22">
        <f>AA22*(1+[1]Analysis_MYS!$T$8/100)</f>
        <v>93541019.523989886</v>
      </c>
      <c r="AC22">
        <f>AB22*(1+[1]Analysis_MYS!$T$8/100)</f>
        <v>87011416.160213858</v>
      </c>
      <c r="AD22">
        <f>AC22*(1+[1]Analysis_MYS!$T$8/100)</f>
        <v>80937609.839330882</v>
      </c>
      <c r="AE22">
        <f>AD22*(1+[1]Analysis_MYS!$T$8/100)</f>
        <v>75287783.782780915</v>
      </c>
    </row>
    <row r="23" spans="1:31" s="5" customFormat="1" x14ac:dyDescent="0.25">
      <c r="A23" s="4" t="s">
        <v>20</v>
      </c>
      <c r="D23" s="5">
        <f>D3+D6+D7+D16+D17+D18+D19+D20+D21</f>
        <v>511333829.32153457</v>
      </c>
      <c r="E23" s="5">
        <f t="shared" ref="E23:AE23" si="3">E3+E6+E7+E16+E17+E18+E19+E20+E21</f>
        <v>503547077.59939969</v>
      </c>
      <c r="F23" s="5">
        <f t="shared" si="3"/>
        <v>495878904.97159654</v>
      </c>
      <c r="G23" s="5">
        <f t="shared" si="3"/>
        <v>465569826.71770436</v>
      </c>
      <c r="H23" s="5">
        <f t="shared" si="3"/>
        <v>437113297.9782005</v>
      </c>
      <c r="I23" s="5">
        <f t="shared" si="3"/>
        <v>410396087.3418718</v>
      </c>
      <c r="J23" s="5">
        <f t="shared" si="3"/>
        <v>385311884.32047391</v>
      </c>
      <c r="K23" s="5">
        <f t="shared" si="3"/>
        <v>361760876.32852709</v>
      </c>
      <c r="L23" s="5">
        <f t="shared" si="3"/>
        <v>327909330.04442638</v>
      </c>
      <c r="M23" s="5">
        <f t="shared" si="3"/>
        <v>297225420.89525992</v>
      </c>
      <c r="N23" s="5">
        <f t="shared" si="3"/>
        <v>269412739.23006517</v>
      </c>
      <c r="O23" s="5">
        <f t="shared" si="3"/>
        <v>244202611.74438673</v>
      </c>
      <c r="P23" s="5">
        <f t="shared" si="3"/>
        <v>221351506.06911138</v>
      </c>
      <c r="Q23" s="5">
        <f t="shared" si="3"/>
        <v>203953108.69317663</v>
      </c>
      <c r="R23" s="5">
        <f t="shared" si="3"/>
        <v>187922238.63443312</v>
      </c>
      <c r="S23" s="5">
        <f t="shared" si="3"/>
        <v>173151407.20166084</v>
      </c>
      <c r="T23" s="5">
        <f t="shared" si="3"/>
        <v>159541574.39683595</v>
      </c>
      <c r="U23" s="5">
        <f t="shared" si="3"/>
        <v>147001484.8413949</v>
      </c>
      <c r="V23" s="5">
        <f t="shared" si="3"/>
        <v>138238222.78828731</v>
      </c>
      <c r="W23" s="5">
        <f t="shared" si="3"/>
        <v>129997368.80401176</v>
      </c>
      <c r="X23" s="5">
        <f t="shared" si="3"/>
        <v>122247780.35411853</v>
      </c>
      <c r="Y23" s="5">
        <f t="shared" si="3"/>
        <v>114960171.41731268</v>
      </c>
      <c r="Z23" s="5">
        <f t="shared" si="3"/>
        <v>108107001.81234559</v>
      </c>
      <c r="AA23" s="5">
        <f t="shared" si="3"/>
        <v>100560624.33780247</v>
      </c>
      <c r="AB23" s="5">
        <f t="shared" si="3"/>
        <v>93541019.523989931</v>
      </c>
      <c r="AC23" s="5">
        <f t="shared" si="3"/>
        <v>87011416.160213903</v>
      </c>
      <c r="AD23" s="5">
        <f t="shared" si="3"/>
        <v>80937609.839330927</v>
      </c>
      <c r="AE23" s="5">
        <f t="shared" si="3"/>
        <v>75287783.782780945</v>
      </c>
    </row>
    <row r="24" spans="1:31" s="5" customFormat="1" x14ac:dyDescent="0.25">
      <c r="D24" s="5">
        <f>(D23/C22-1)*100</f>
        <v>-1.5228313238079161</v>
      </c>
      <c r="E24" s="5">
        <f>(E23/D23-1)*100</f>
        <v>-1.5228313238079272</v>
      </c>
      <c r="F24" s="5">
        <f t="shared" ref="F24:AE24" si="4">(F23/E23-1)*100</f>
        <v>-1.5228313238079383</v>
      </c>
      <c r="G24" s="5">
        <f t="shared" si="4"/>
        <v>-6.1121935113630732</v>
      </c>
      <c r="H24" s="5">
        <f t="shared" si="4"/>
        <v>-6.1121935113630848</v>
      </c>
      <c r="I24" s="5">
        <f t="shared" si="4"/>
        <v>-6.1121935113630732</v>
      </c>
      <c r="J24" s="5">
        <f t="shared" si="4"/>
        <v>-6.1121935113630954</v>
      </c>
      <c r="K24" s="5">
        <f t="shared" si="4"/>
        <v>-6.1121935113630732</v>
      </c>
      <c r="L24" s="5">
        <f t="shared" si="4"/>
        <v>-9.3574370528003108</v>
      </c>
      <c r="M24" s="5">
        <f t="shared" si="4"/>
        <v>-9.3574370528003215</v>
      </c>
      <c r="N24" s="5">
        <f t="shared" si="4"/>
        <v>-9.3574370528003215</v>
      </c>
      <c r="O24" s="5">
        <f t="shared" si="4"/>
        <v>-9.3574370528003215</v>
      </c>
      <c r="P24" s="5">
        <f t="shared" si="4"/>
        <v>-9.3574370528003215</v>
      </c>
      <c r="Q24" s="5">
        <f t="shared" si="4"/>
        <v>-7.8600763486572074</v>
      </c>
      <c r="R24" s="5">
        <f t="shared" si="4"/>
        <v>-7.8600763486572074</v>
      </c>
      <c r="S24" s="5">
        <f t="shared" si="4"/>
        <v>-7.8600763486572305</v>
      </c>
      <c r="T24" s="5">
        <f t="shared" si="4"/>
        <v>-7.8600763486572189</v>
      </c>
      <c r="U24" s="5">
        <f t="shared" si="4"/>
        <v>-7.8600763486572074</v>
      </c>
      <c r="V24" s="5">
        <f t="shared" si="4"/>
        <v>-5.961342541922332</v>
      </c>
      <c r="W24" s="5">
        <f t="shared" si="4"/>
        <v>-5.961342541922332</v>
      </c>
      <c r="X24" s="5">
        <f t="shared" si="4"/>
        <v>-5.9613425419223436</v>
      </c>
      <c r="Y24" s="5">
        <f t="shared" si="4"/>
        <v>-5.961342541922332</v>
      </c>
      <c r="Z24" s="5">
        <f t="shared" si="4"/>
        <v>-5.9613425419223205</v>
      </c>
      <c r="AA24" s="5">
        <f t="shared" si="4"/>
        <v>-6.9804705967540297</v>
      </c>
      <c r="AB24" s="5">
        <f t="shared" si="4"/>
        <v>-6.9804705967539959</v>
      </c>
      <c r="AC24" s="5">
        <f t="shared" si="4"/>
        <v>-6.9804705967539959</v>
      </c>
      <c r="AD24" s="5">
        <f t="shared" si="4"/>
        <v>-6.9804705967539853</v>
      </c>
      <c r="AE24" s="5">
        <f t="shared" si="4"/>
        <v>-6.9804705967540182</v>
      </c>
    </row>
    <row r="25" spans="1:31" s="5" customFormat="1" x14ac:dyDescent="0.25">
      <c r="C25" s="5">
        <f>C22-C18-C19-C20-C21</f>
        <v>351397839.90190196</v>
      </c>
      <c r="D25" s="5">
        <f>D22-D18-D19-D20-D21</f>
        <v>348602611.64744622</v>
      </c>
      <c r="E25" s="5">
        <f>E22-E18-E19-E20-E21</f>
        <v>345772103.83802152</v>
      </c>
      <c r="F25" s="5">
        <f t="shared" ref="F25:AE25" si="5">F22-F18-F19-F20-F21</f>
        <v>342909224.65335447</v>
      </c>
      <c r="G25" s="5">
        <f t="shared" si="5"/>
        <v>331299752.14899105</v>
      </c>
      <c r="H25" s="5">
        <f t="shared" si="5"/>
        <v>319256916.98046976</v>
      </c>
      <c r="I25" s="5">
        <f t="shared" si="5"/>
        <v>306946926.48828232</v>
      </c>
      <c r="J25" s="5">
        <f t="shared" si="5"/>
        <v>294508749.26138985</v>
      </c>
      <c r="K25" s="5">
        <f t="shared" si="5"/>
        <v>282057867.92783415</v>
      </c>
      <c r="L25" s="5">
        <f t="shared" si="5"/>
        <v>263122639.3242994</v>
      </c>
      <c r="M25" s="5">
        <f t="shared" si="5"/>
        <v>244563477.78058955</v>
      </c>
      <c r="N25" s="5">
        <f t="shared" si="5"/>
        <v>226606412.47086835</v>
      </c>
      <c r="O25" s="5">
        <f t="shared" si="5"/>
        <v>209407435.14740565</v>
      </c>
      <c r="P25" s="5">
        <f t="shared" si="5"/>
        <v>193068202.96707669</v>
      </c>
      <c r="Q25" s="5">
        <f t="shared" si="5"/>
        <v>180115984.02662605</v>
      </c>
      <c r="R25" s="5">
        <f t="shared" si="5"/>
        <v>167832346.36411345</v>
      </c>
      <c r="S25" s="5">
        <f t="shared" si="5"/>
        <v>156219676.67296141</v>
      </c>
      <c r="T25" s="5">
        <f t="shared" si="5"/>
        <v>145271537.7615459</v>
      </c>
      <c r="U25" s="5">
        <f t="shared" si="5"/>
        <v>134974719.75513512</v>
      </c>
      <c r="V25" s="5">
        <f t="shared" si="5"/>
        <v>127645371.02903609</v>
      </c>
      <c r="W25" s="5">
        <f t="shared" si="5"/>
        <v>120667469.40141454</v>
      </c>
      <c r="X25" s="5">
        <f t="shared" si="5"/>
        <v>114030255.47593248</v>
      </c>
      <c r="Y25" s="5">
        <f t="shared" si="5"/>
        <v>107722396.15203933</v>
      </c>
      <c r="Z25" s="5">
        <f t="shared" si="5"/>
        <v>101732163.69902718</v>
      </c>
      <c r="AA25" s="5">
        <f t="shared" si="5"/>
        <v>95075773.624665782</v>
      </c>
      <c r="AB25" s="5">
        <f t="shared" si="5"/>
        <v>88821905.593465954</v>
      </c>
      <c r="AC25" s="5">
        <f t="shared" si="5"/>
        <v>82951134.950385019</v>
      </c>
      <c r="AD25" s="5">
        <f t="shared" si="5"/>
        <v>77444182.101497293</v>
      </c>
      <c r="AE25" s="5">
        <f t="shared" si="5"/>
        <v>72282071.437063977</v>
      </c>
    </row>
    <row r="26" spans="1:31" x14ac:dyDescent="0.25">
      <c r="D26" s="5">
        <f>(D25/C25-1)*100</f>
        <v>-0.79545971461750797</v>
      </c>
      <c r="E26" s="5">
        <f t="shared" ref="E26:AE26" si="6">(E25/D25-1)*100</f>
        <v>-0.81195829143336784</v>
      </c>
      <c r="F26" s="5">
        <f t="shared" si="6"/>
        <v>-0.82796707799429603</v>
      </c>
      <c r="G26" s="5">
        <f t="shared" si="6"/>
        <v>-3.3855818594846432</v>
      </c>
      <c r="H26" s="5">
        <f t="shared" si="6"/>
        <v>-3.635026917588946</v>
      </c>
      <c r="I26" s="5">
        <f t="shared" si="6"/>
        <v>-3.8558257746191593</v>
      </c>
      <c r="J26" s="5">
        <f t="shared" si="6"/>
        <v>-4.0522240666147518</v>
      </c>
      <c r="K26" s="5">
        <f t="shared" si="6"/>
        <v>-4.2276779093258661</v>
      </c>
      <c r="L26" s="5">
        <f t="shared" si="6"/>
        <v>-6.713242478447512</v>
      </c>
      <c r="M26" s="5">
        <f t="shared" si="6"/>
        <v>-7.0534263381402234</v>
      </c>
      <c r="N26" s="5">
        <f t="shared" si="6"/>
        <v>-7.3424967099263272</v>
      </c>
      <c r="O26" s="5">
        <f t="shared" si="6"/>
        <v>-7.5898016900442844</v>
      </c>
      <c r="P26" s="5">
        <f t="shared" si="6"/>
        <v>-7.8026036510248531</v>
      </c>
      <c r="Q26" s="5">
        <f t="shared" si="6"/>
        <v>-6.7086235544748574</v>
      </c>
      <c r="R26" s="5">
        <f t="shared" si="6"/>
        <v>-6.8198487374095285</v>
      </c>
      <c r="S26" s="5">
        <f t="shared" si="6"/>
        <v>-6.9192083306505614</v>
      </c>
      <c r="T26" s="5">
        <f t="shared" si="6"/>
        <v>-7.0081689737042101</v>
      </c>
      <c r="U26" s="5">
        <f t="shared" si="6"/>
        <v>-7.0879803195257445</v>
      </c>
      <c r="V26" s="5">
        <f t="shared" si="6"/>
        <v>-5.4301640628671706</v>
      </c>
      <c r="W26" s="5">
        <f t="shared" si="6"/>
        <v>-5.4666311605097277</v>
      </c>
      <c r="X26" s="5">
        <f t="shared" si="6"/>
        <v>-5.5004169378928385</v>
      </c>
      <c r="Y26" s="5">
        <f t="shared" si="6"/>
        <v>-5.5317418149821602</v>
      </c>
      <c r="Z26" s="5">
        <f t="shared" si="6"/>
        <v>-5.5608050572487633</v>
      </c>
      <c r="AA26" s="5">
        <f t="shared" si="6"/>
        <v>-6.5430536738157024</v>
      </c>
      <c r="AB26" s="5">
        <f t="shared" si="6"/>
        <v>-6.5777724364236683</v>
      </c>
      <c r="AC26" s="5">
        <f t="shared" si="6"/>
        <v>-6.6095977156256929</v>
      </c>
      <c r="AD26" s="5">
        <f t="shared" si="6"/>
        <v>-6.6387914429158368</v>
      </c>
      <c r="AE26" s="5">
        <f t="shared" si="6"/>
        <v>-6.6655887173912243</v>
      </c>
    </row>
    <row r="27" spans="1:31" x14ac:dyDescent="0.25">
      <c r="A27" s="1"/>
    </row>
    <row r="28" spans="1:31" x14ac:dyDescent="0.25">
      <c r="B28" s="1"/>
    </row>
    <row r="29" spans="1:31" x14ac:dyDescent="0.25">
      <c r="B29" s="1"/>
    </row>
    <row r="30" spans="1:31" x14ac:dyDescent="0.25">
      <c r="A30" s="1"/>
    </row>
    <row r="31" spans="1:31" x14ac:dyDescent="0.25">
      <c r="A31" s="1"/>
    </row>
    <row r="32" spans="1:31" x14ac:dyDescent="0.25">
      <c r="B32" s="1"/>
    </row>
    <row r="33" spans="1:2" x14ac:dyDescent="0.25">
      <c r="B33" s="1"/>
    </row>
    <row r="34" spans="1:2" x14ac:dyDescent="0.25">
      <c r="B34" s="1"/>
    </row>
    <row r="35" spans="1:2" x14ac:dyDescent="0.25">
      <c r="B35" s="1"/>
    </row>
    <row r="36" spans="1:2" x14ac:dyDescent="0.25">
      <c r="B36" s="1"/>
    </row>
    <row r="37" spans="1:2" x14ac:dyDescent="0.25">
      <c r="B37" s="1"/>
    </row>
    <row r="38" spans="1:2" x14ac:dyDescent="0.25">
      <c r="B38" s="1"/>
    </row>
    <row r="39" spans="1:2" x14ac:dyDescent="0.25">
      <c r="B39" s="1"/>
    </row>
    <row r="40" spans="1:2" x14ac:dyDescent="0.25">
      <c r="A40" s="1"/>
    </row>
    <row r="41" spans="1:2" x14ac:dyDescent="0.25">
      <c r="A41" s="1"/>
    </row>
    <row r="42" spans="1:2" x14ac:dyDescent="0.25">
      <c r="A42" s="1"/>
    </row>
    <row r="43" spans="1:2" x14ac:dyDescent="0.25">
      <c r="A43" s="1"/>
    </row>
    <row r="44" spans="1:2" x14ac:dyDescent="0.25">
      <c r="A44" s="2"/>
      <c r="B44" s="2"/>
    </row>
    <row r="45" spans="1:2" x14ac:dyDescent="0.25">
      <c r="A45" s="2"/>
      <c r="B45" s="2"/>
    </row>
    <row r="46" spans="1:2" x14ac:dyDescent="0.25">
      <c r="A46" s="2"/>
      <c r="B46" s="2"/>
    </row>
    <row r="47" spans="1:2" x14ac:dyDescent="0.25">
      <c r="A47" s="1"/>
    </row>
    <row r="48" spans="1:2" x14ac:dyDescent="0.25">
      <c r="A48" s="1"/>
    </row>
    <row r="49" spans="1:1" x14ac:dyDescent="0.25">
      <c r="A49" s="1"/>
    </row>
  </sheetData>
  <pageMargins left="0.7" right="0.7" top="0.75" bottom="0.75" header="0.3" footer="0.3"/>
  <headerFooter>
    <oddHeader>&amp;L&amp;"Calibri"&amp;10&amp;K000000 TERHAD&amp;1#_x000D_</oddHeader>
    <oddFooter>&amp;R_x000D_&amp;1#&amp;"Calibri"&amp;10&amp;K000000 TERHAD</oddFooter>
  </headerFooter>
  <ignoredErrors>
    <ignoredError sqref="E25:AE2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124E0-B461-463C-9FC8-63564237129C}">
  <dimension ref="A1"/>
  <sheetViews>
    <sheetView showGridLines="0" tabSelected="1" zoomScale="89" zoomScaleNormal="89" workbookViewId="0"/>
  </sheetViews>
  <sheetFormatPr defaultColWidth="8.7109375" defaultRowHeight="14.25" x14ac:dyDescent="0.2"/>
  <cols>
    <col min="1" max="16384" width="8.7109375" style="6"/>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10F01-10FA-49E0-9DB7-465BF8EC0519}">
  <dimension ref="A1:AD30"/>
  <sheetViews>
    <sheetView zoomScale="80" zoomScaleNormal="80" workbookViewId="0">
      <pane xSplit="2" ySplit="2" topLeftCell="C3" activePane="bottomRight" state="frozen"/>
      <selection activeCell="C2" sqref="C2"/>
      <selection pane="topRight" activeCell="C2" sqref="C2"/>
      <selection pane="bottomLeft" activeCell="C2" sqref="C2"/>
      <selection pane="bottomRight" activeCell="C3" sqref="C3"/>
    </sheetView>
  </sheetViews>
  <sheetFormatPr defaultColWidth="8.7109375" defaultRowHeight="14.25" x14ac:dyDescent="0.2"/>
  <cols>
    <col min="1" max="1" width="8.7109375" style="7"/>
    <col min="2" max="2" width="67.5703125" style="7" customWidth="1"/>
    <col min="3" max="3" width="21.85546875" style="7" customWidth="1"/>
    <col min="4" max="30" width="21.42578125" style="7" bestFit="1" customWidth="1"/>
    <col min="31" max="16384" width="8.7109375" style="7"/>
  </cols>
  <sheetData>
    <row r="1" spans="1:30" x14ac:dyDescent="0.2">
      <c r="C1" s="6" t="s">
        <v>22</v>
      </c>
    </row>
    <row r="2" spans="1:30" x14ac:dyDescent="0.2">
      <c r="A2" s="15" t="s">
        <v>21</v>
      </c>
      <c r="B2" s="15"/>
      <c r="C2" s="16">
        <v>2023</v>
      </c>
      <c r="D2" s="15">
        <v>2024</v>
      </c>
      <c r="E2" s="16">
        <v>2025</v>
      </c>
      <c r="F2" s="15">
        <v>2026</v>
      </c>
      <c r="G2" s="16">
        <v>2027</v>
      </c>
      <c r="H2" s="15">
        <v>2028</v>
      </c>
      <c r="I2" s="16">
        <v>2029</v>
      </c>
      <c r="J2" s="15">
        <v>2030</v>
      </c>
      <c r="K2" s="16">
        <v>2031</v>
      </c>
      <c r="L2" s="15">
        <v>2032</v>
      </c>
      <c r="M2" s="16">
        <v>2033</v>
      </c>
      <c r="N2" s="15">
        <v>2034</v>
      </c>
      <c r="O2" s="16">
        <v>2035</v>
      </c>
      <c r="P2" s="15">
        <v>2036</v>
      </c>
      <c r="Q2" s="16">
        <v>2037</v>
      </c>
      <c r="R2" s="15">
        <v>2038</v>
      </c>
      <c r="S2" s="16">
        <v>2039</v>
      </c>
      <c r="T2" s="15">
        <v>2040</v>
      </c>
      <c r="U2" s="16">
        <v>2041</v>
      </c>
      <c r="V2" s="15">
        <v>2042</v>
      </c>
      <c r="W2" s="16">
        <v>2043</v>
      </c>
      <c r="X2" s="15">
        <v>2044</v>
      </c>
      <c r="Y2" s="16">
        <v>2045</v>
      </c>
      <c r="Z2" s="15">
        <v>2046</v>
      </c>
      <c r="AA2" s="16">
        <v>2047</v>
      </c>
      <c r="AB2" s="15">
        <v>2048</v>
      </c>
      <c r="AC2" s="16">
        <v>2049</v>
      </c>
      <c r="AD2" s="15">
        <v>2050</v>
      </c>
    </row>
    <row r="3" spans="1:30" x14ac:dyDescent="0.2">
      <c r="A3" s="15" t="s">
        <v>0</v>
      </c>
      <c r="B3" s="15"/>
      <c r="C3" s="18">
        <v>70466696.936820269</v>
      </c>
      <c r="D3" s="14">
        <v>73581981.593019649</v>
      </c>
      <c r="E3" s="14">
        <v>76710115.244691402</v>
      </c>
      <c r="F3" s="14">
        <v>79463493.45750685</v>
      </c>
      <c r="G3" s="14">
        <v>81991373.909919649</v>
      </c>
      <c r="H3" s="14">
        <v>84291288.618908405</v>
      </c>
      <c r="I3" s="14">
        <v>86371850.317829311</v>
      </c>
      <c r="J3" s="14">
        <v>88312893.092804581</v>
      </c>
      <c r="K3" s="14">
        <v>90209488.090236738</v>
      </c>
      <c r="L3" s="14">
        <v>92124722.074687019</v>
      </c>
      <c r="M3" s="14">
        <v>94080289.569874033</v>
      </c>
      <c r="N3" s="14">
        <v>96051122.179730505</v>
      </c>
      <c r="O3" s="14">
        <v>98018163.054022834</v>
      </c>
      <c r="P3" s="14">
        <v>99983285.621957749</v>
      </c>
      <c r="Q3" s="14">
        <v>101967616.49433957</v>
      </c>
      <c r="R3" s="14">
        <v>103999523.60801741</v>
      </c>
      <c r="S3" s="14">
        <v>106098501.33066688</v>
      </c>
      <c r="T3" s="14">
        <v>108277548.71194653</v>
      </c>
      <c r="U3" s="14">
        <v>110548077.43104954</v>
      </c>
      <c r="V3" s="14">
        <v>112915219.79884435</v>
      </c>
      <c r="W3" s="14">
        <v>115373627.55477023</v>
      </c>
      <c r="X3" s="14">
        <v>117907645.74840781</v>
      </c>
      <c r="Y3" s="14">
        <v>120485807.42459667</v>
      </c>
      <c r="Z3" s="14">
        <v>123077728.18117921</v>
      </c>
      <c r="AA3" s="14">
        <v>125661580.27198663</v>
      </c>
      <c r="AB3" s="14">
        <v>128222297.70030579</v>
      </c>
      <c r="AC3" s="14">
        <v>130767180.68755223</v>
      </c>
      <c r="AD3" s="14">
        <v>133301024.99961941</v>
      </c>
    </row>
    <row r="4" spans="1:30" x14ac:dyDescent="0.2">
      <c r="A4" s="15"/>
      <c r="B4" s="15" t="s">
        <v>1</v>
      </c>
      <c r="C4" s="18">
        <v>3411359.3464110447</v>
      </c>
      <c r="D4" s="14">
        <v>3562173.2186461105</v>
      </c>
      <c r="E4" s="14">
        <v>3713609.1228863928</v>
      </c>
      <c r="F4" s="14">
        <v>3846902.7624181844</v>
      </c>
      <c r="G4" s="14">
        <v>3969279.8424121551</v>
      </c>
      <c r="H4" s="14">
        <v>4080620.8854795145</v>
      </c>
      <c r="I4" s="14">
        <v>4181342.8421757724</v>
      </c>
      <c r="J4" s="14">
        <v>4275310.5560042253</v>
      </c>
      <c r="K4" s="14">
        <v>4367126.5109459981</v>
      </c>
      <c r="L4" s="14">
        <v>4459844.7968517002</v>
      </c>
      <c r="M4" s="14">
        <v>4554515.6661025342</v>
      </c>
      <c r="N4" s="14">
        <v>4649925.5339706643</v>
      </c>
      <c r="O4" s="14">
        <v>4745151.8403392741</v>
      </c>
      <c r="P4" s="14">
        <v>4840285.2796855038</v>
      </c>
      <c r="Q4" s="14">
        <v>4936348.6111900434</v>
      </c>
      <c r="R4" s="14">
        <v>5034715.1534660179</v>
      </c>
      <c r="S4" s="14">
        <v>5136328.647262794</v>
      </c>
      <c r="T4" s="14">
        <v>5241818.3888504496</v>
      </c>
      <c r="U4" s="14">
        <v>5351736.8283957485</v>
      </c>
      <c r="V4" s="14">
        <v>5466332.4259147085</v>
      </c>
      <c r="W4" s="14">
        <v>5585346.2670627674</v>
      </c>
      <c r="X4" s="14">
        <v>5708020.4809058215</v>
      </c>
      <c r="Y4" s="14">
        <v>5832831.7224276317</v>
      </c>
      <c r="Z4" s="14">
        <v>5958309.0540251704</v>
      </c>
      <c r="AA4" s="14">
        <v>6083395.7738926075</v>
      </c>
      <c r="AB4" s="14">
        <v>6207362.5229009567</v>
      </c>
      <c r="AC4" s="14">
        <v>6330562.7116631661</v>
      </c>
      <c r="AD4" s="14">
        <v>6453228.5077351863</v>
      </c>
    </row>
    <row r="5" spans="1:30" x14ac:dyDescent="0.2">
      <c r="A5" s="15"/>
      <c r="B5" s="15" t="s">
        <v>2</v>
      </c>
      <c r="C5" s="18">
        <v>67055337.590409227</v>
      </c>
      <c r="D5" s="14">
        <v>70019808.374373555</v>
      </c>
      <c r="E5" s="14">
        <v>72996506.121805012</v>
      </c>
      <c r="F5" s="14">
        <v>75616590.69508867</v>
      </c>
      <c r="G5" s="14">
        <v>78022094.067507491</v>
      </c>
      <c r="H5" s="14">
        <v>80210667.733428895</v>
      </c>
      <c r="I5" s="14">
        <v>82190507.475653544</v>
      </c>
      <c r="J5" s="14">
        <v>84037582.536800355</v>
      </c>
      <c r="K5" s="14">
        <v>85842361.579290748</v>
      </c>
      <c r="L5" s="14">
        <v>87664877.27783531</v>
      </c>
      <c r="M5" s="14">
        <v>89525773.903771505</v>
      </c>
      <c r="N5" s="14">
        <v>91401196.645759836</v>
      </c>
      <c r="O5" s="14">
        <v>93273011.213683546</v>
      </c>
      <c r="P5" s="14">
        <v>95143000.342272252</v>
      </c>
      <c r="Q5" s="14">
        <v>97031267.88314952</v>
      </c>
      <c r="R5" s="14">
        <v>98964808.454551399</v>
      </c>
      <c r="S5" s="14">
        <v>100962172.6834041</v>
      </c>
      <c r="T5" s="14">
        <v>103035730.32309608</v>
      </c>
      <c r="U5" s="14">
        <v>105196340.60265379</v>
      </c>
      <c r="V5" s="14">
        <v>107448887.37292965</v>
      </c>
      <c r="W5" s="14">
        <v>109788281.28770746</v>
      </c>
      <c r="X5" s="14">
        <v>112199625.26750198</v>
      </c>
      <c r="Y5" s="14">
        <v>114652975.70216903</v>
      </c>
      <c r="Z5" s="14">
        <v>117119419.12715404</v>
      </c>
      <c r="AA5" s="14">
        <v>119578184.49809402</v>
      </c>
      <c r="AB5" s="14">
        <v>122014935.17740484</v>
      </c>
      <c r="AC5" s="14">
        <v>124436617.97588907</v>
      </c>
      <c r="AD5" s="14">
        <v>126847796.49188423</v>
      </c>
    </row>
    <row r="6" spans="1:30" x14ac:dyDescent="0.2">
      <c r="A6" s="15" t="s">
        <v>3</v>
      </c>
      <c r="B6" s="15"/>
      <c r="C6" s="18">
        <v>70829055.075904548</v>
      </c>
      <c r="D6" s="14">
        <v>73960359.338525251</v>
      </c>
      <c r="E6" s="14">
        <v>77104578.66950509</v>
      </c>
      <c r="F6" s="14">
        <v>79872115.471395403</v>
      </c>
      <c r="G6" s="14">
        <v>82412994.944570944</v>
      </c>
      <c r="H6" s="14">
        <v>84724736.414997786</v>
      </c>
      <c r="I6" s="14">
        <v>86815996.904953942</v>
      </c>
      <c r="J6" s="14">
        <v>88767021.028259665</v>
      </c>
      <c r="K6" s="14">
        <v>90673368.811954558</v>
      </c>
      <c r="L6" s="14">
        <v>92598451.429201379</v>
      </c>
      <c r="M6" s="14">
        <v>94564074.962619409</v>
      </c>
      <c r="N6" s="14">
        <v>96545042.107908905</v>
      </c>
      <c r="O6" s="14">
        <v>98522198.019540772</v>
      </c>
      <c r="P6" s="14">
        <v>100497425.76038353</v>
      </c>
      <c r="Q6" s="14">
        <v>102491960.5797857</v>
      </c>
      <c r="R6" s="14">
        <v>104534316.28992841</v>
      </c>
      <c r="S6" s="14">
        <v>106644087.50361153</v>
      </c>
      <c r="T6" s="14">
        <v>108834340.11499819</v>
      </c>
      <c r="U6" s="14">
        <v>111116544.48511304</v>
      </c>
      <c r="V6" s="14">
        <v>113495859.31650594</v>
      </c>
      <c r="W6" s="14">
        <v>115966908.8464651</v>
      </c>
      <c r="X6" s="14">
        <v>118513957.62273203</v>
      </c>
      <c r="Y6" s="14">
        <v>121105376.87885371</v>
      </c>
      <c r="Z6" s="14">
        <v>123710625.96814995</v>
      </c>
      <c r="AA6" s="14">
        <v>126307764.90048669</v>
      </c>
      <c r="AB6" s="14">
        <v>128881650.20586525</v>
      </c>
      <c r="AC6" s="14">
        <v>131439619.6453442</v>
      </c>
      <c r="AD6" s="14">
        <v>133986493.64589633</v>
      </c>
    </row>
    <row r="7" spans="1:30" x14ac:dyDescent="0.2">
      <c r="A7" s="15" t="s">
        <v>4</v>
      </c>
      <c r="B7" s="15"/>
      <c r="C7" s="18">
        <v>298947016.34527016</v>
      </c>
      <c r="D7" s="14">
        <v>312163260.23806971</v>
      </c>
      <c r="E7" s="14">
        <v>325434014.54538381</v>
      </c>
      <c r="F7" s="14">
        <v>337114911.15856326</v>
      </c>
      <c r="G7" s="14">
        <v>347839158.94903219</v>
      </c>
      <c r="H7" s="14">
        <v>357596287.77709746</v>
      </c>
      <c r="I7" s="14">
        <v>366422836.19290179</v>
      </c>
      <c r="J7" s="14">
        <v>374657491.30519778</v>
      </c>
      <c r="K7" s="14">
        <v>382703581.73293638</v>
      </c>
      <c r="L7" s="14">
        <v>390828745.96147716</v>
      </c>
      <c r="M7" s="14">
        <v>399125020.56154966</v>
      </c>
      <c r="N7" s="14">
        <v>407486055.68940312</v>
      </c>
      <c r="O7" s="14">
        <v>415831004.80665928</v>
      </c>
      <c r="P7" s="14">
        <v>424167815.72549123</v>
      </c>
      <c r="Q7" s="14">
        <v>432586115.7101239</v>
      </c>
      <c r="R7" s="14">
        <v>441206252.5340386</v>
      </c>
      <c r="S7" s="14">
        <v>450110928.85402918</v>
      </c>
      <c r="T7" s="14">
        <v>459355291.67257571</v>
      </c>
      <c r="U7" s="14">
        <v>468987753.7519415</v>
      </c>
      <c r="V7" s="14">
        <v>479030088.3422972</v>
      </c>
      <c r="W7" s="14">
        <v>489459606.05125183</v>
      </c>
      <c r="X7" s="14">
        <v>500209892.51681149</v>
      </c>
      <c r="Y7" s="14">
        <v>511147452.72973603</v>
      </c>
      <c r="Z7" s="14">
        <v>522143384.28983808</v>
      </c>
      <c r="AA7" s="14">
        <v>533105085.44516432</v>
      </c>
      <c r="AB7" s="14">
        <v>543968640.40341222</v>
      </c>
      <c r="AC7" s="14">
        <v>554765019.53080738</v>
      </c>
      <c r="AD7" s="14">
        <v>565514568.32341039</v>
      </c>
    </row>
    <row r="8" spans="1:30" x14ac:dyDescent="0.2">
      <c r="A8" s="15"/>
      <c r="B8" s="15" t="s">
        <v>5</v>
      </c>
      <c r="C8" s="18">
        <v>10097785.330092866</v>
      </c>
      <c r="D8" s="14">
        <v>10544201.538995607</v>
      </c>
      <c r="E8" s="14">
        <v>10992458.992111957</v>
      </c>
      <c r="F8" s="14">
        <v>11387014.48192714</v>
      </c>
      <c r="G8" s="14">
        <v>11749256.438173348</v>
      </c>
      <c r="H8" s="14">
        <v>12078831.202117709</v>
      </c>
      <c r="I8" s="14">
        <v>12376972.967163876</v>
      </c>
      <c r="J8" s="14">
        <v>12655121.853236984</v>
      </c>
      <c r="K8" s="14">
        <v>12926901.431033416</v>
      </c>
      <c r="L8" s="14">
        <v>13201351.951244643</v>
      </c>
      <c r="M8" s="14">
        <v>13481582.210690616</v>
      </c>
      <c r="N8" s="14">
        <v>13763999.941065015</v>
      </c>
      <c r="O8" s="14">
        <v>14045874.320701836</v>
      </c>
      <c r="P8" s="14">
        <v>14327473.809551429</v>
      </c>
      <c r="Q8" s="14">
        <v>14611825.823257318</v>
      </c>
      <c r="R8" s="14">
        <v>14902995.44999608</v>
      </c>
      <c r="S8" s="14">
        <v>15203776.207109826</v>
      </c>
      <c r="T8" s="14">
        <v>15516030.84138041</v>
      </c>
      <c r="U8" s="14">
        <v>15841394.631482126</v>
      </c>
      <c r="V8" s="14">
        <v>16180603.030836942</v>
      </c>
      <c r="W8" s="14">
        <v>16532889.640714969</v>
      </c>
      <c r="X8" s="14">
        <v>16896011.127235673</v>
      </c>
      <c r="Y8" s="14">
        <v>17265458.316959482</v>
      </c>
      <c r="Z8" s="14">
        <v>17636877.164873533</v>
      </c>
      <c r="AA8" s="14">
        <v>18007139.783555347</v>
      </c>
      <c r="AB8" s="14">
        <v>18374087.235418711</v>
      </c>
      <c r="AC8" s="14">
        <v>18738765.632626124</v>
      </c>
      <c r="AD8" s="14">
        <v>19101862.202145647</v>
      </c>
    </row>
    <row r="9" spans="1:30" x14ac:dyDescent="0.2">
      <c r="A9" s="15"/>
      <c r="B9" s="15" t="s">
        <v>6</v>
      </c>
      <c r="C9" s="18">
        <v>53607462.495350473</v>
      </c>
      <c r="D9" s="14">
        <v>55977411.884624146</v>
      </c>
      <c r="E9" s="14">
        <v>58357136.133126765</v>
      </c>
      <c r="F9" s="14">
        <v>60451765.592080362</v>
      </c>
      <c r="G9" s="14">
        <v>62374847.876850255</v>
      </c>
      <c r="H9" s="14">
        <v>64124505.472056724</v>
      </c>
      <c r="I9" s="14">
        <v>65707290.505164854</v>
      </c>
      <c r="J9" s="14">
        <v>67183936.66973038</v>
      </c>
      <c r="K9" s="14">
        <v>68626769.236224473</v>
      </c>
      <c r="L9" s="14">
        <v>70083781.391672775</v>
      </c>
      <c r="M9" s="14">
        <v>71571477.221226946</v>
      </c>
      <c r="N9" s="14">
        <v>73070785.970042303</v>
      </c>
      <c r="O9" s="14">
        <v>74567210.160181224</v>
      </c>
      <c r="P9" s="14">
        <v>76062175.000860363</v>
      </c>
      <c r="Q9" s="14">
        <v>77571752.538103923</v>
      </c>
      <c r="R9" s="14">
        <v>79117523.648791611</v>
      </c>
      <c r="S9" s="14">
        <v>80714318.651775703</v>
      </c>
      <c r="T9" s="14">
        <v>82372026.559842885</v>
      </c>
      <c r="U9" s="14">
        <v>84099328.795437396</v>
      </c>
      <c r="V9" s="14">
        <v>85900129.758429736</v>
      </c>
      <c r="W9" s="14">
        <v>87770360.765457585</v>
      </c>
      <c r="X9" s="14">
        <v>89698112.330140069</v>
      </c>
      <c r="Y9" s="14">
        <v>91659446.000812352</v>
      </c>
      <c r="Z9" s="14">
        <v>93631246.876820445</v>
      </c>
      <c r="AA9" s="14">
        <v>95596909.524179697</v>
      </c>
      <c r="AB9" s="14">
        <v>97544972.502396032</v>
      </c>
      <c r="AC9" s="14">
        <v>99480989.4469136</v>
      </c>
      <c r="AD9" s="14">
        <v>101408608.73138191</v>
      </c>
    </row>
    <row r="10" spans="1:30" x14ac:dyDescent="0.2">
      <c r="A10" s="15"/>
      <c r="B10" s="15" t="s">
        <v>7</v>
      </c>
      <c r="C10" s="18">
        <v>7587720.9778548703</v>
      </c>
      <c r="D10" s="14">
        <v>7923168.9520805823</v>
      </c>
      <c r="E10" s="14">
        <v>8260000.4818967786</v>
      </c>
      <c r="F10" s="14">
        <v>8556479.0531015527</v>
      </c>
      <c r="G10" s="14">
        <v>8828676.4509089049</v>
      </c>
      <c r="H10" s="14">
        <v>9076326.9275633954</v>
      </c>
      <c r="I10" s="14">
        <v>9300357.8859433215</v>
      </c>
      <c r="J10" s="14">
        <v>9509365.7098207269</v>
      </c>
      <c r="K10" s="14">
        <v>9713587.4808711447</v>
      </c>
      <c r="L10" s="14">
        <v>9919816.2628778182</v>
      </c>
      <c r="M10" s="14">
        <v>10130388.081224089</v>
      </c>
      <c r="N10" s="14">
        <v>10342603.618317535</v>
      </c>
      <c r="O10" s="14">
        <v>10554410.868479235</v>
      </c>
      <c r="P10" s="14">
        <v>10766011.559031608</v>
      </c>
      <c r="Q10" s="14">
        <v>10979680.563566841</v>
      </c>
      <c r="R10" s="14">
        <v>11198472.488003559</v>
      </c>
      <c r="S10" s="14">
        <v>11424486.449073382</v>
      </c>
      <c r="T10" s="14">
        <v>11659122.159918457</v>
      </c>
      <c r="U10" s="14">
        <v>11903608.408624088</v>
      </c>
      <c r="V10" s="14">
        <v>12158497.832741549</v>
      </c>
      <c r="W10" s="14">
        <v>12423214.541664129</v>
      </c>
      <c r="X10" s="14">
        <v>12696072.839866595</v>
      </c>
      <c r="Y10" s="14">
        <v>12973684.424985437</v>
      </c>
      <c r="Z10" s="14">
        <v>13252777.561922051</v>
      </c>
      <c r="AA10" s="14">
        <v>13531001.880151013</v>
      </c>
      <c r="AB10" s="14">
        <v>13806735.101571007</v>
      </c>
      <c r="AC10" s="14">
        <v>14080763.300250858</v>
      </c>
      <c r="AD10" s="14">
        <v>14353602.875213884</v>
      </c>
    </row>
    <row r="11" spans="1:30" x14ac:dyDescent="0.2">
      <c r="A11" s="15"/>
      <c r="B11" s="15" t="s">
        <v>8</v>
      </c>
      <c r="C11" s="18">
        <v>1247381.3506012701</v>
      </c>
      <c r="D11" s="14">
        <v>1302527.2301568498</v>
      </c>
      <c r="E11" s="14">
        <v>1357900.558961832</v>
      </c>
      <c r="F11" s="14">
        <v>1406640.0739826255</v>
      </c>
      <c r="G11" s="14">
        <v>1451387.8920294452</v>
      </c>
      <c r="H11" s="14">
        <v>1492100.3255714676</v>
      </c>
      <c r="I11" s="14">
        <v>1528929.8347555881</v>
      </c>
      <c r="J11" s="14">
        <v>1563289.6197813333</v>
      </c>
      <c r="K11" s="14">
        <v>1596862.6029390604</v>
      </c>
      <c r="L11" s="14">
        <v>1630765.5281234637</v>
      </c>
      <c r="M11" s="14">
        <v>1665382.4255995215</v>
      </c>
      <c r="N11" s="14">
        <v>1700269.5417771954</v>
      </c>
      <c r="O11" s="14">
        <v>1735089.537734471</v>
      </c>
      <c r="P11" s="14">
        <v>1769875.5763802938</v>
      </c>
      <c r="Q11" s="14">
        <v>1805001.6349473735</v>
      </c>
      <c r="R11" s="14">
        <v>1840969.8745546346</v>
      </c>
      <c r="S11" s="14">
        <v>1878125.3789329361</v>
      </c>
      <c r="T11" s="14">
        <v>1916698.253548044</v>
      </c>
      <c r="U11" s="14">
        <v>1956890.5046869477</v>
      </c>
      <c r="V11" s="14">
        <v>1998792.9830513408</v>
      </c>
      <c r="W11" s="14">
        <v>2042311.0152597318</v>
      </c>
      <c r="X11" s="14">
        <v>2087167.4818493586</v>
      </c>
      <c r="Y11" s="14">
        <v>2132805.3637639354</v>
      </c>
      <c r="Z11" s="14">
        <v>2178686.8049913594</v>
      </c>
      <c r="AA11" s="14">
        <v>2224425.4170008739</v>
      </c>
      <c r="AB11" s="14">
        <v>2269754.5058200769</v>
      </c>
      <c r="AC11" s="14">
        <v>2314803.2978842184</v>
      </c>
      <c r="AD11" s="14">
        <v>2359656.6864719302</v>
      </c>
    </row>
    <row r="12" spans="1:30" x14ac:dyDescent="0.2">
      <c r="A12" s="15"/>
      <c r="B12" s="15" t="s">
        <v>9</v>
      </c>
      <c r="C12" s="18">
        <v>5769083.1030043541</v>
      </c>
      <c r="D12" s="14">
        <v>6024130.3359865183</v>
      </c>
      <c r="E12" s="14">
        <v>6280229.5116010504</v>
      </c>
      <c r="F12" s="14">
        <v>6505647.5943866791</v>
      </c>
      <c r="G12" s="14">
        <v>6712604.2567303833</v>
      </c>
      <c r="H12" s="14">
        <v>6900897.4457509285</v>
      </c>
      <c r="I12" s="14">
        <v>7071232.2828267245</v>
      </c>
      <c r="J12" s="14">
        <v>7230144.75584016</v>
      </c>
      <c r="K12" s="14">
        <v>7385418.3053118857</v>
      </c>
      <c r="L12" s="14">
        <v>7542217.8219388435</v>
      </c>
      <c r="M12" s="14">
        <v>7702319.4285656335</v>
      </c>
      <c r="N12" s="14">
        <v>7863670.7846334102</v>
      </c>
      <c r="O12" s="14">
        <v>8024711.7126759617</v>
      </c>
      <c r="P12" s="14">
        <v>8185595.5896678204</v>
      </c>
      <c r="Q12" s="14">
        <v>8348052.0436277902</v>
      </c>
      <c r="R12" s="14">
        <v>8514403.547330359</v>
      </c>
      <c r="S12" s="14">
        <v>8686246.0976371597</v>
      </c>
      <c r="T12" s="14">
        <v>8864643.9220627509</v>
      </c>
      <c r="U12" s="14">
        <v>9050531.2906733118</v>
      </c>
      <c r="V12" s="14">
        <v>9244328.3839114793</v>
      </c>
      <c r="W12" s="14">
        <v>9445597.3416110724</v>
      </c>
      <c r="X12" s="14">
        <v>9653056.4986186344</v>
      </c>
      <c r="Y12" s="14">
        <v>9864129.6666465048</v>
      </c>
      <c r="Z12" s="14">
        <v>10076329.285631532</v>
      </c>
      <c r="AA12" s="14">
        <v>10287868.325855095</v>
      </c>
      <c r="AB12" s="14">
        <v>10497513.339591585</v>
      </c>
      <c r="AC12" s="14">
        <v>10705861.99333947</v>
      </c>
      <c r="AD12" s="14">
        <v>10913306.914725481</v>
      </c>
    </row>
    <row r="13" spans="1:30" x14ac:dyDescent="0.2">
      <c r="A13" s="15"/>
      <c r="B13" s="15" t="s">
        <v>10</v>
      </c>
      <c r="C13" s="18">
        <v>12363510.582803801</v>
      </c>
      <c r="D13" s="14">
        <v>12910092.961283956</v>
      </c>
      <c r="E13" s="14">
        <v>13458929.719469793</v>
      </c>
      <c r="F13" s="14">
        <v>13942014.951960914</v>
      </c>
      <c r="G13" s="14">
        <v>14385536.190844722</v>
      </c>
      <c r="H13" s="14">
        <v>14789060.423995925</v>
      </c>
      <c r="I13" s="14">
        <v>15154098.771200536</v>
      </c>
      <c r="J13" s="14">
        <v>15494658.268569881</v>
      </c>
      <c r="K13" s="14">
        <v>15827419.322249878</v>
      </c>
      <c r="L13" s="14">
        <v>16163450.620219285</v>
      </c>
      <c r="M13" s="14">
        <v>16506558.506258123</v>
      </c>
      <c r="N13" s="14">
        <v>16852344.684525311</v>
      </c>
      <c r="O13" s="14">
        <v>17197465.595867664</v>
      </c>
      <c r="P13" s="14">
        <v>17542249.936858609</v>
      </c>
      <c r="Q13" s="14">
        <v>17890404.409920871</v>
      </c>
      <c r="R13" s="14">
        <v>18246906.221347537</v>
      </c>
      <c r="S13" s="14">
        <v>18615175.693525486</v>
      </c>
      <c r="T13" s="14">
        <v>18997493.533441219</v>
      </c>
      <c r="U13" s="14">
        <v>19395861.941036068</v>
      </c>
      <c r="V13" s="14">
        <v>19811181.389618624</v>
      </c>
      <c r="W13" s="14">
        <v>20242513.517112669</v>
      </c>
      <c r="X13" s="14">
        <v>20687111.633896049</v>
      </c>
      <c r="Y13" s="14">
        <v>21139454.805257112</v>
      </c>
      <c r="Z13" s="14">
        <v>21594212.032384254</v>
      </c>
      <c r="AA13" s="14">
        <v>22047553.597375434</v>
      </c>
      <c r="AB13" s="14">
        <v>22496836.143611133</v>
      </c>
      <c r="AC13" s="14">
        <v>22943340.508261982</v>
      </c>
      <c r="AD13" s="14">
        <v>23387908.117206499</v>
      </c>
    </row>
    <row r="14" spans="1:30" x14ac:dyDescent="0.2">
      <c r="A14" s="15"/>
      <c r="B14" s="15" t="s">
        <v>11</v>
      </c>
      <c r="C14" s="18">
        <v>10621198.794691559</v>
      </c>
      <c r="D14" s="14">
        <v>11090754.756214952</v>
      </c>
      <c r="E14" s="14">
        <v>11562247.401890665</v>
      </c>
      <c r="F14" s="14">
        <v>11977254.470854115</v>
      </c>
      <c r="G14" s="14">
        <v>12358273.050997918</v>
      </c>
      <c r="H14" s="14">
        <v>12704931.151872246</v>
      </c>
      <c r="I14" s="14">
        <v>13018526.940655608</v>
      </c>
      <c r="J14" s="14">
        <v>13311093.529955177</v>
      </c>
      <c r="K14" s="14">
        <v>13596960.661187476</v>
      </c>
      <c r="L14" s="14">
        <v>13885637.181749154</v>
      </c>
      <c r="M14" s="14">
        <v>14180393.031330708</v>
      </c>
      <c r="N14" s="14">
        <v>14477449.738261562</v>
      </c>
      <c r="O14" s="14">
        <v>14773934.930151207</v>
      </c>
      <c r="P14" s="14">
        <v>15070130.982432263</v>
      </c>
      <c r="Q14" s="14">
        <v>15369222.23526773</v>
      </c>
      <c r="R14" s="14">
        <v>15675484.488571158</v>
      </c>
      <c r="S14" s="14">
        <v>15991856.060207007</v>
      </c>
      <c r="T14" s="14">
        <v>16320296.251470322</v>
      </c>
      <c r="U14" s="14">
        <v>16662525.104857212</v>
      </c>
      <c r="V14" s="14">
        <v>17019316.195636269</v>
      </c>
      <c r="W14" s="14">
        <v>17389863.399197001</v>
      </c>
      <c r="X14" s="14">
        <v>17771807.099610846</v>
      </c>
      <c r="Y14" s="14">
        <v>18160404.392772019</v>
      </c>
      <c r="Z14" s="14">
        <v>18551075.544002976</v>
      </c>
      <c r="AA14" s="14">
        <v>18940530.533459209</v>
      </c>
      <c r="AB14" s="14">
        <v>19326498.516144626</v>
      </c>
      <c r="AC14" s="14">
        <v>19710079.828903016</v>
      </c>
      <c r="AD14" s="14">
        <v>20091997.320755847</v>
      </c>
    </row>
    <row r="15" spans="1:30" x14ac:dyDescent="0.2">
      <c r="A15" s="15"/>
      <c r="B15" s="15" t="s">
        <v>2</v>
      </c>
      <c r="C15" s="18">
        <v>197652873.71087095</v>
      </c>
      <c r="D15" s="14">
        <v>206390972.57872713</v>
      </c>
      <c r="E15" s="14">
        <v>215165111.74632493</v>
      </c>
      <c r="F15" s="14">
        <v>222888094.94026986</v>
      </c>
      <c r="G15" s="14">
        <v>229978576.79249716</v>
      </c>
      <c r="H15" s="14">
        <v>236429634.82816908</v>
      </c>
      <c r="I15" s="14">
        <v>242265427.0051913</v>
      </c>
      <c r="J15" s="14">
        <v>247709880.89826313</v>
      </c>
      <c r="K15" s="14">
        <v>253029662.69311908</v>
      </c>
      <c r="L15" s="14">
        <v>258401725.20365116</v>
      </c>
      <c r="M15" s="14">
        <v>263886919.65665409</v>
      </c>
      <c r="N15" s="14">
        <v>269414931.41078085</v>
      </c>
      <c r="O15" s="14">
        <v>274932307.68086773</v>
      </c>
      <c r="P15" s="14">
        <v>280444303.27070886</v>
      </c>
      <c r="Q15" s="14">
        <v>286010176.46143204</v>
      </c>
      <c r="R15" s="14">
        <v>291709496.81544363</v>
      </c>
      <c r="S15" s="14">
        <v>297596944.31576765</v>
      </c>
      <c r="T15" s="14">
        <v>303708980.15091157</v>
      </c>
      <c r="U15" s="14">
        <v>310077613.07514441</v>
      </c>
      <c r="V15" s="14">
        <v>316717238.76807123</v>
      </c>
      <c r="W15" s="14">
        <v>323612855.83023477</v>
      </c>
      <c r="X15" s="14">
        <v>330720553.50559425</v>
      </c>
      <c r="Y15" s="14">
        <v>337952069.7585392</v>
      </c>
      <c r="Z15" s="14">
        <v>345222179.01921189</v>
      </c>
      <c r="AA15" s="14">
        <v>352469656.38358766</v>
      </c>
      <c r="AB15" s="14">
        <v>359652243.05885905</v>
      </c>
      <c r="AC15" s="14">
        <v>366790415.52262807</v>
      </c>
      <c r="AD15" s="14">
        <v>373897625.47550917</v>
      </c>
    </row>
    <row r="16" spans="1:30" x14ac:dyDescent="0.2">
      <c r="A16" s="15" t="s">
        <v>12</v>
      </c>
      <c r="B16" s="15"/>
      <c r="C16" s="18">
        <v>43545201.935496904</v>
      </c>
      <c r="D16" s="14">
        <v>45470305.641753852</v>
      </c>
      <c r="E16" s="14">
        <v>47403349.440662131</v>
      </c>
      <c r="F16" s="14">
        <v>49104811.485766135</v>
      </c>
      <c r="G16" s="14">
        <v>50666926.208807632</v>
      </c>
      <c r="H16" s="14">
        <v>52088168.50894168</v>
      </c>
      <c r="I16" s="14">
        <v>53373860.662215188</v>
      </c>
      <c r="J16" s="14">
        <v>54573336.489463307</v>
      </c>
      <c r="K16" s="14">
        <v>55745345.619209863</v>
      </c>
      <c r="L16" s="14">
        <v>56928872.792072646</v>
      </c>
      <c r="M16" s="14">
        <v>58137324.233365014</v>
      </c>
      <c r="N16" s="14">
        <v>59355208.81867782</v>
      </c>
      <c r="O16" s="14">
        <v>60570750.284502916</v>
      </c>
      <c r="P16" s="14">
        <v>61785106.324568935</v>
      </c>
      <c r="Q16" s="14">
        <v>63011332.219933085</v>
      </c>
      <c r="R16" s="14">
        <v>64266958.060585223</v>
      </c>
      <c r="S16" s="14">
        <v>65564030.475840189</v>
      </c>
      <c r="T16" s="14">
        <v>66910582.284986466</v>
      </c>
      <c r="U16" s="14">
        <v>68313665.384827688</v>
      </c>
      <c r="V16" s="14">
        <v>69776451.309192985</v>
      </c>
      <c r="W16" s="14">
        <v>71295635.077201366</v>
      </c>
      <c r="X16" s="14">
        <v>72861542.64413479</v>
      </c>
      <c r="Y16" s="14">
        <v>74454728.868155763</v>
      </c>
      <c r="Z16" s="14">
        <v>76056417.575764507</v>
      </c>
      <c r="AA16" s="14">
        <v>77653120.216255024</v>
      </c>
      <c r="AB16" s="14">
        <v>79235526.691414207</v>
      </c>
      <c r="AC16" s="14">
        <v>80808148.204825208</v>
      </c>
      <c r="AD16" s="14">
        <v>82373948.320885763</v>
      </c>
    </row>
    <row r="17" spans="1:30" x14ac:dyDescent="0.2">
      <c r="A17" s="15" t="s">
        <v>13</v>
      </c>
      <c r="B17" s="15"/>
      <c r="C17" s="18">
        <v>4434526.067597013</v>
      </c>
      <c r="D17" s="14">
        <v>4630573.4433990512</v>
      </c>
      <c r="E17" s="14">
        <v>4827429.4168485105</v>
      </c>
      <c r="F17" s="14">
        <v>5000701.7283012681</v>
      </c>
      <c r="G17" s="14">
        <v>5159783.2838344323</v>
      </c>
      <c r="H17" s="14">
        <v>5304518.7712861132</v>
      </c>
      <c r="I17" s="14">
        <v>5435450.1969123334</v>
      </c>
      <c r="J17" s="14">
        <v>5557601.5841366574</v>
      </c>
      <c r="K17" s="14">
        <v>5676955.8368743407</v>
      </c>
      <c r="L17" s="14">
        <v>5797483.0560968807</v>
      </c>
      <c r="M17" s="14">
        <v>5920548.4956779005</v>
      </c>
      <c r="N17" s="14">
        <v>6044574.5812359434</v>
      </c>
      <c r="O17" s="14">
        <v>6168362.0498170089</v>
      </c>
      <c r="P17" s="14">
        <v>6292028.7978319451</v>
      </c>
      <c r="Q17" s="14">
        <v>6416904.3399366681</v>
      </c>
      <c r="R17" s="14">
        <v>6544773.8932750197</v>
      </c>
      <c r="S17" s="14">
        <v>6676864.2541264724</v>
      </c>
      <c r="T17" s="14">
        <v>6813993.4631693969</v>
      </c>
      <c r="U17" s="14">
        <v>6956879.6665786104</v>
      </c>
      <c r="V17" s="14">
        <v>7105845.8448161259</v>
      </c>
      <c r="W17" s="14">
        <v>7260555.4275316391</v>
      </c>
      <c r="X17" s="14">
        <v>7420023.2360699913</v>
      </c>
      <c r="Y17" s="14">
        <v>7582269.0295657432</v>
      </c>
      <c r="Z17" s="14">
        <v>7745380.6930869725</v>
      </c>
      <c r="AA17" s="14">
        <v>7907984.5889638262</v>
      </c>
      <c r="AB17" s="14">
        <v>8069132.6018728539</v>
      </c>
      <c r="AC17" s="14">
        <v>8229284.1406351561</v>
      </c>
      <c r="AD17" s="14">
        <v>8388741.0066660531</v>
      </c>
    </row>
    <row r="18" spans="1:30" x14ac:dyDescent="0.2">
      <c r="A18" s="15" t="s">
        <v>14</v>
      </c>
      <c r="B18" s="15"/>
      <c r="C18" s="18">
        <v>67303126.128625542</v>
      </c>
      <c r="D18" s="14">
        <v>70278551.475023523</v>
      </c>
      <c r="E18" s="14">
        <v>73266248.966995135</v>
      </c>
      <c r="F18" s="14">
        <v>75896015.497744769</v>
      </c>
      <c r="G18" s="14">
        <v>78310407.889080569</v>
      </c>
      <c r="H18" s="14">
        <v>80507068.95697391</v>
      </c>
      <c r="I18" s="14">
        <v>82494224.769973204</v>
      </c>
      <c r="J18" s="14">
        <v>84348125.298649132</v>
      </c>
      <c r="K18" s="14">
        <v>86159573.512853697</v>
      </c>
      <c r="L18" s="14">
        <v>87988823.925099626</v>
      </c>
      <c r="M18" s="14">
        <v>89856597.093176708</v>
      </c>
      <c r="N18" s="14">
        <v>91738950.055434972</v>
      </c>
      <c r="O18" s="14">
        <v>93617681.510399505</v>
      </c>
      <c r="P18" s="14">
        <v>95494580.780511677</v>
      </c>
      <c r="Q18" s="14">
        <v>97389826.006842911</v>
      </c>
      <c r="R18" s="14">
        <v>99330511.560418993</v>
      </c>
      <c r="S18" s="14">
        <v>101335256.61800715</v>
      </c>
      <c r="T18" s="14">
        <v>103416476.64275169</v>
      </c>
      <c r="U18" s="14">
        <v>105585070.9916179</v>
      </c>
      <c r="V18" s="14">
        <v>107845941.56267571</v>
      </c>
      <c r="W18" s="14">
        <v>110193980.20312767</v>
      </c>
      <c r="X18" s="14">
        <v>112614234.7845441</v>
      </c>
      <c r="Y18" s="14">
        <v>115076651.04662748</v>
      </c>
      <c r="Z18" s="14">
        <v>117552208.68135075</v>
      </c>
      <c r="AA18" s="14">
        <v>120020059.88943623</v>
      </c>
      <c r="AB18" s="14">
        <v>122465815.05534753</v>
      </c>
      <c r="AC18" s="14">
        <v>124896446.66032836</v>
      </c>
      <c r="AD18" s="14">
        <v>127316535.16650964</v>
      </c>
    </row>
    <row r="19" spans="1:30" x14ac:dyDescent="0.2">
      <c r="A19" s="15" t="s">
        <v>15</v>
      </c>
      <c r="B19" s="15"/>
      <c r="C19" s="18">
        <v>90195498.842178687</v>
      </c>
      <c r="D19" s="14">
        <v>94182980.387584701</v>
      </c>
      <c r="E19" s="14">
        <v>98186908.30562669</v>
      </c>
      <c r="F19" s="14">
        <v>101711159.2241668</v>
      </c>
      <c r="G19" s="14">
        <v>104946779.00386485</v>
      </c>
      <c r="H19" s="14">
        <v>107890608.69206062</v>
      </c>
      <c r="I19" s="14">
        <v>110553672.35849521</v>
      </c>
      <c r="J19" s="14">
        <v>113038155.51115198</v>
      </c>
      <c r="K19" s="14">
        <v>115465746.69012193</v>
      </c>
      <c r="L19" s="14">
        <v>117917195.2769894</v>
      </c>
      <c r="M19" s="14">
        <v>120420269.68540232</v>
      </c>
      <c r="N19" s="14">
        <v>122942883.03479509</v>
      </c>
      <c r="O19" s="14">
        <v>125460643.06346256</v>
      </c>
      <c r="P19" s="14">
        <v>127975947.71098749</v>
      </c>
      <c r="Q19" s="14">
        <v>130515838.47758439</v>
      </c>
      <c r="R19" s="14">
        <v>133116625.56830701</v>
      </c>
      <c r="S19" s="14">
        <v>135803261.25555557</v>
      </c>
      <c r="T19" s="14">
        <v>138592383.97733542</v>
      </c>
      <c r="U19" s="14">
        <v>141498600.37965384</v>
      </c>
      <c r="V19" s="14">
        <v>144528479.68398872</v>
      </c>
      <c r="W19" s="14">
        <v>147675176.25899667</v>
      </c>
      <c r="X19" s="14">
        <v>150918652.18430108</v>
      </c>
      <c r="Y19" s="14">
        <v>154218630.59379193</v>
      </c>
      <c r="Z19" s="14">
        <v>157536220.26042503</v>
      </c>
      <c r="AA19" s="14">
        <v>160843482.24935767</v>
      </c>
      <c r="AB19" s="14">
        <v>164121132.48530087</v>
      </c>
      <c r="AC19" s="14">
        <v>167378515.05760264</v>
      </c>
      <c r="AD19" s="14">
        <v>170621768.4191193</v>
      </c>
    </row>
    <row r="20" spans="1:30" x14ac:dyDescent="0.2">
      <c r="A20" s="15" t="s">
        <v>16</v>
      </c>
      <c r="B20" s="15"/>
      <c r="C20" s="18">
        <v>18304147.745912965</v>
      </c>
      <c r="D20" s="14">
        <v>19113361.645477112</v>
      </c>
      <c r="E20" s="14">
        <v>19925913.148785099</v>
      </c>
      <c r="F20" s="14">
        <v>20641119.676103078</v>
      </c>
      <c r="G20" s="14">
        <v>21297751.805837423</v>
      </c>
      <c r="H20" s="14">
        <v>21895168.464575853</v>
      </c>
      <c r="I20" s="14">
        <v>22435606.861534927</v>
      </c>
      <c r="J20" s="14">
        <v>22939804.38006115</v>
      </c>
      <c r="K20" s="14">
        <v>23432456.321421243</v>
      </c>
      <c r="L20" s="14">
        <v>23929949.851603348</v>
      </c>
      <c r="M20" s="14">
        <v>24437920.253438726</v>
      </c>
      <c r="N20" s="14">
        <v>24949855.860490378</v>
      </c>
      <c r="O20" s="14">
        <v>25460806.541456424</v>
      </c>
      <c r="P20" s="14">
        <v>25971258.930824965</v>
      </c>
      <c r="Q20" s="14">
        <v>26486700.792636912</v>
      </c>
      <c r="R20" s="14">
        <v>27014500.868864086</v>
      </c>
      <c r="S20" s="14">
        <v>27559722.938591618</v>
      </c>
      <c r="T20" s="14">
        <v>28125743.583039425</v>
      </c>
      <c r="U20" s="14">
        <v>28715527.054415446</v>
      </c>
      <c r="V20" s="14">
        <v>29330406.501291949</v>
      </c>
      <c r="W20" s="14">
        <v>29968992.680867124</v>
      </c>
      <c r="X20" s="14">
        <v>30627219.125747323</v>
      </c>
      <c r="Y20" s="14">
        <v>31296912.105341956</v>
      </c>
      <c r="Z20" s="14">
        <v>31970179.088704638</v>
      </c>
      <c r="AA20" s="14">
        <v>32641350.187672563</v>
      </c>
      <c r="AB20" s="14">
        <v>33306511.919114478</v>
      </c>
      <c r="AC20" s="14">
        <v>33967560.559387542</v>
      </c>
      <c r="AD20" s="14">
        <v>34625741.837485522</v>
      </c>
    </row>
    <row r="21" spans="1:30" x14ac:dyDescent="0.2">
      <c r="A21" s="15" t="s">
        <v>2</v>
      </c>
      <c r="B21" s="15"/>
      <c r="C21" s="18">
        <v>633959651.43722546</v>
      </c>
      <c r="D21" s="14">
        <v>661986575.65282536</v>
      </c>
      <c r="E21" s="14">
        <v>690129096.95250976</v>
      </c>
      <c r="F21" s="14">
        <v>714900098.97118473</v>
      </c>
      <c r="G21" s="14">
        <v>737642391.14820325</v>
      </c>
      <c r="H21" s="14">
        <v>758333770.06373751</v>
      </c>
      <c r="I21" s="14">
        <v>777051720.90829253</v>
      </c>
      <c r="J21" s="14">
        <v>794514477.84936714</v>
      </c>
      <c r="K21" s="14">
        <v>811577356.567348</v>
      </c>
      <c r="L21" s="14">
        <v>828807922.52237558</v>
      </c>
      <c r="M21" s="14">
        <v>846401352.34813118</v>
      </c>
      <c r="N21" s="14">
        <v>864132116.08047926</v>
      </c>
      <c r="O21" s="14">
        <v>881828767.14030111</v>
      </c>
      <c r="P21" s="14">
        <v>899508159.99330282</v>
      </c>
      <c r="Q21" s="14">
        <v>917360361.99617517</v>
      </c>
      <c r="R21" s="14">
        <v>935640587.71322513</v>
      </c>
      <c r="S21" s="14">
        <v>954524219.88656831</v>
      </c>
      <c r="T21" s="14">
        <v>974128205.57557857</v>
      </c>
      <c r="U21" s="14">
        <v>994555210.92579854</v>
      </c>
      <c r="V21" s="14">
        <v>1015851409.2098613</v>
      </c>
      <c r="W21" s="14">
        <v>1037968684.3453016</v>
      </c>
      <c r="X21" s="14">
        <v>1060766195.2349409</v>
      </c>
      <c r="Y21" s="14">
        <v>1083960846.7318165</v>
      </c>
      <c r="Z21" s="14">
        <v>1107279282.9694228</v>
      </c>
      <c r="AA21" s="14">
        <v>1130525128.7669389</v>
      </c>
      <c r="AB21" s="14">
        <v>1153562841.5994556</v>
      </c>
      <c r="AC21" s="14">
        <v>1176458098.5318162</v>
      </c>
      <c r="AD21" s="14">
        <v>1199254045.0810714</v>
      </c>
    </row>
    <row r="22" spans="1:30" ht="15" x14ac:dyDescent="0.2">
      <c r="A22" s="15" t="s">
        <v>17</v>
      </c>
      <c r="B22" s="17"/>
      <c r="C22" s="18">
        <v>1297984920.5150318</v>
      </c>
      <c r="D22" s="14">
        <v>1355367949.4156783</v>
      </c>
      <c r="E22" s="14">
        <v>1412987654.6910079</v>
      </c>
      <c r="F22" s="14">
        <v>1463704426.670732</v>
      </c>
      <c r="G22" s="14">
        <v>1510267567.1431508</v>
      </c>
      <c r="H22" s="14">
        <v>1552631616.2685792</v>
      </c>
      <c r="I22" s="14">
        <v>1590955219.1731083</v>
      </c>
      <c r="J22" s="14">
        <v>1626708906.5390913</v>
      </c>
      <c r="K22" s="14">
        <v>1661643873.1829569</v>
      </c>
      <c r="L22" s="14">
        <v>1696922166.8896031</v>
      </c>
      <c r="M22" s="14">
        <v>1732943397.2032351</v>
      </c>
      <c r="N22" s="14">
        <v>1769245808.4081557</v>
      </c>
      <c r="O22" s="14">
        <v>1805478376.4701626</v>
      </c>
      <c r="P22" s="14">
        <v>1841675609.6458604</v>
      </c>
      <c r="Q22" s="14">
        <v>1878226656.6173584</v>
      </c>
      <c r="R22" s="14">
        <v>1915654050.0966597</v>
      </c>
      <c r="S22" s="14">
        <v>1954316873.116997</v>
      </c>
      <c r="T22" s="14">
        <v>1994454566.0263813</v>
      </c>
      <c r="U22" s="14">
        <v>2036277330.070996</v>
      </c>
      <c r="V22" s="14">
        <v>2079879701.5694745</v>
      </c>
      <c r="W22" s="14">
        <v>2125163166.4455132</v>
      </c>
      <c r="X22" s="14">
        <v>2171839363.0976896</v>
      </c>
      <c r="Y22" s="14">
        <v>2219328675.4084859</v>
      </c>
      <c r="Z22" s="14">
        <v>2267071427.707922</v>
      </c>
      <c r="AA22" s="14">
        <v>2314665556.5162616</v>
      </c>
      <c r="AB22" s="14">
        <v>2361833548.6620889</v>
      </c>
      <c r="AC22" s="14">
        <v>2408709873.0182986</v>
      </c>
      <c r="AD22" s="14">
        <v>2455382866.8006639</v>
      </c>
    </row>
    <row r="24" spans="1:30" s="9" customFormat="1" x14ac:dyDescent="0.2">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row>
    <row r="25" spans="1:30" s="9" customFormat="1" x14ac:dyDescent="0.2">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row>
    <row r="27" spans="1:30" x14ac:dyDescent="0.2">
      <c r="D27" s="12"/>
    </row>
    <row r="28" spans="1:30" x14ac:dyDescent="0.2">
      <c r="D28" s="13"/>
    </row>
    <row r="30" spans="1:30" x14ac:dyDescent="0.2">
      <c r="D30" s="1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70982-AAEF-4FB6-A578-35CDAD530A3D}">
  <dimension ref="A1:AD30"/>
  <sheetViews>
    <sheetView zoomScale="80" zoomScaleNormal="80" workbookViewId="0">
      <pane xSplit="2" ySplit="2" topLeftCell="C3" activePane="bottomRight" state="frozen"/>
      <selection activeCell="C2" sqref="C2"/>
      <selection pane="topRight" activeCell="C2" sqref="C2"/>
      <selection pane="bottomLeft" activeCell="C2" sqref="C2"/>
      <selection pane="bottomRight" activeCell="C3" sqref="C3"/>
    </sheetView>
  </sheetViews>
  <sheetFormatPr defaultColWidth="8.7109375" defaultRowHeight="14.25" x14ac:dyDescent="0.2"/>
  <cols>
    <col min="1" max="1" width="6.140625" style="6" customWidth="1"/>
    <col min="2" max="2" width="65.42578125" style="6" customWidth="1"/>
    <col min="3" max="30" width="21.42578125" style="6" bestFit="1" customWidth="1"/>
    <col min="31" max="16384" width="8.7109375" style="6"/>
  </cols>
  <sheetData>
    <row r="1" spans="1:30" x14ac:dyDescent="0.2">
      <c r="C1" s="6" t="s">
        <v>22</v>
      </c>
    </row>
    <row r="2" spans="1:30" x14ac:dyDescent="0.2">
      <c r="A2" s="19" t="s">
        <v>21</v>
      </c>
      <c r="B2" s="19"/>
      <c r="C2" s="19">
        <v>2023</v>
      </c>
      <c r="D2" s="20">
        <v>2024</v>
      </c>
      <c r="E2" s="19">
        <v>2025</v>
      </c>
      <c r="F2" s="20">
        <v>2026</v>
      </c>
      <c r="G2" s="19">
        <v>2027</v>
      </c>
      <c r="H2" s="20">
        <v>2028</v>
      </c>
      <c r="I2" s="19">
        <v>2029</v>
      </c>
      <c r="J2" s="20">
        <v>2030</v>
      </c>
      <c r="K2" s="19">
        <v>2031</v>
      </c>
      <c r="L2" s="20">
        <v>2032</v>
      </c>
      <c r="M2" s="19">
        <v>2033</v>
      </c>
      <c r="N2" s="20">
        <v>2034</v>
      </c>
      <c r="O2" s="19">
        <v>2035</v>
      </c>
      <c r="P2" s="20">
        <v>2036</v>
      </c>
      <c r="Q2" s="19">
        <v>2037</v>
      </c>
      <c r="R2" s="20">
        <v>2038</v>
      </c>
      <c r="S2" s="19">
        <v>2039</v>
      </c>
      <c r="T2" s="20">
        <v>2040</v>
      </c>
      <c r="U2" s="19">
        <v>2041</v>
      </c>
      <c r="V2" s="20">
        <v>2042</v>
      </c>
      <c r="W2" s="19">
        <v>2043</v>
      </c>
      <c r="X2" s="20">
        <v>2044</v>
      </c>
      <c r="Y2" s="19">
        <v>2045</v>
      </c>
      <c r="Z2" s="20">
        <v>2046</v>
      </c>
      <c r="AA2" s="19">
        <v>2047</v>
      </c>
      <c r="AB2" s="20">
        <v>2048</v>
      </c>
      <c r="AC2" s="19">
        <v>2049</v>
      </c>
      <c r="AD2" s="20">
        <v>2050</v>
      </c>
    </row>
    <row r="3" spans="1:30" x14ac:dyDescent="0.2">
      <c r="A3" s="20" t="s">
        <v>0</v>
      </c>
      <c r="B3" s="19"/>
      <c r="C3" s="21">
        <v>70466696.936820269</v>
      </c>
      <c r="D3" s="21">
        <v>73524241.771638349</v>
      </c>
      <c r="E3" s="21">
        <v>76502210.403908774</v>
      </c>
      <c r="F3" s="21">
        <v>79161111.870883793</v>
      </c>
      <c r="G3" s="21">
        <v>81631698.613989621</v>
      </c>
      <c r="H3" s="21">
        <v>83890066.782056645</v>
      </c>
      <c r="I3" s="21">
        <v>85936079.512346923</v>
      </c>
      <c r="J3" s="21">
        <v>87847268.271579444</v>
      </c>
      <c r="K3" s="21">
        <v>89721317.756152689</v>
      </c>
      <c r="L3" s="21">
        <v>91625946.946542859</v>
      </c>
      <c r="M3" s="21">
        <v>93582190.827807948</v>
      </c>
      <c r="N3" s="21">
        <v>95564103.058796331</v>
      </c>
      <c r="O3" s="21">
        <v>97551568.041620314</v>
      </c>
      <c r="P3" s="21">
        <v>99542609.529610872</v>
      </c>
      <c r="Q3" s="21">
        <v>101556710.93720151</v>
      </c>
      <c r="R3" s="21">
        <v>103622925.34356429</v>
      </c>
      <c r="S3" s="21">
        <v>105758552.03217652</v>
      </c>
      <c r="T3" s="21">
        <v>107974607.03009461</v>
      </c>
      <c r="U3" s="21">
        <v>110279527.52367468</v>
      </c>
      <c r="V3" s="21">
        <v>112672366.63157111</v>
      </c>
      <c r="W3" s="21">
        <v>115148537.18882419</v>
      </c>
      <c r="X3" s="21">
        <v>117693580.34537755</v>
      </c>
      <c r="Y3" s="21">
        <v>120274892.84832452</v>
      </c>
      <c r="Z3" s="21">
        <v>122862719.69532415</v>
      </c>
      <c r="AA3" s="21">
        <v>125439150.1326233</v>
      </c>
      <c r="AB3" s="21">
        <v>127991654.22929727</v>
      </c>
      <c r="AC3" s="21">
        <v>130527080.23786022</v>
      </c>
      <c r="AD3" s="21">
        <v>133046448.73796989</v>
      </c>
    </row>
    <row r="4" spans="1:30" x14ac:dyDescent="0.2">
      <c r="A4" s="19"/>
      <c r="B4" s="20" t="s">
        <v>1</v>
      </c>
      <c r="C4" s="21">
        <v>3411359.3464110447</v>
      </c>
      <c r="D4" s="21">
        <v>3558591.8437172985</v>
      </c>
      <c r="E4" s="21">
        <v>3700710.7920888155</v>
      </c>
      <c r="F4" s="21">
        <v>3828133.0630836524</v>
      </c>
      <c r="G4" s="21">
        <v>3946946.8639593865</v>
      </c>
      <c r="H4" s="21">
        <v>4055704.0868254183</v>
      </c>
      <c r="I4" s="21">
        <v>4154277.6034139507</v>
      </c>
      <c r="J4" s="21">
        <v>4246388.7718567196</v>
      </c>
      <c r="K4" s="21">
        <v>4336802.3764340403</v>
      </c>
      <c r="L4" s="21">
        <v>4428860.6837791633</v>
      </c>
      <c r="M4" s="21">
        <v>4523573.5391159542</v>
      </c>
      <c r="N4" s="21">
        <v>4619672.7014094889</v>
      </c>
      <c r="O4" s="21">
        <v>4716169.5598097146</v>
      </c>
      <c r="P4" s="21">
        <v>4812915.3439930975</v>
      </c>
      <c r="Q4" s="21">
        <v>4910830.2433193438</v>
      </c>
      <c r="R4" s="21">
        <v>5011329.8623777265</v>
      </c>
      <c r="S4" s="21">
        <v>5115221.5504655885</v>
      </c>
      <c r="T4" s="21">
        <v>5223011.2677471573</v>
      </c>
      <c r="U4" s="21">
        <v>5335066.7115714177</v>
      </c>
      <c r="V4" s="21">
        <v>5451258.9837806411</v>
      </c>
      <c r="W4" s="21">
        <v>5571376.4207760962</v>
      </c>
      <c r="X4" s="21">
        <v>5694735.6240257593</v>
      </c>
      <c r="Y4" s="21">
        <v>5819742.9017851641</v>
      </c>
      <c r="Z4" s="21">
        <v>5944966.4189072493</v>
      </c>
      <c r="AA4" s="21">
        <v>6069592.5927053541</v>
      </c>
      <c r="AB4" s="21">
        <v>6193049.5607695188</v>
      </c>
      <c r="AC4" s="21">
        <v>6315662.7615475394</v>
      </c>
      <c r="AD4" s="21">
        <v>6437430.0652081091</v>
      </c>
    </row>
    <row r="5" spans="1:30" x14ac:dyDescent="0.2">
      <c r="A5" s="19"/>
      <c r="B5" s="20" t="s">
        <v>2</v>
      </c>
      <c r="C5" s="21">
        <v>67055337.590409227</v>
      </c>
      <c r="D5" s="21">
        <v>69965649.927921057</v>
      </c>
      <c r="E5" s="21">
        <v>72801499.611819953</v>
      </c>
      <c r="F5" s="21">
        <v>75332978.807800144</v>
      </c>
      <c r="G5" s="21">
        <v>77684751.750030249</v>
      </c>
      <c r="H5" s="21">
        <v>79834362.695231214</v>
      </c>
      <c r="I5" s="21">
        <v>81781801.908932969</v>
      </c>
      <c r="J5" s="21">
        <v>83600879.499722719</v>
      </c>
      <c r="K5" s="21">
        <v>85384515.379718661</v>
      </c>
      <c r="L5" s="21">
        <v>87197086.262763709</v>
      </c>
      <c r="M5" s="21">
        <v>89058617.288691998</v>
      </c>
      <c r="N5" s="21">
        <v>90944430.357386842</v>
      </c>
      <c r="O5" s="21">
        <v>92835398.481810614</v>
      </c>
      <c r="P5" s="21">
        <v>94729694.185617775</v>
      </c>
      <c r="Q5" s="21">
        <v>96645880.693882167</v>
      </c>
      <c r="R5" s="21">
        <v>98611595.481186554</v>
      </c>
      <c r="S5" s="21">
        <v>100643330.48171094</v>
      </c>
      <c r="T5" s="21">
        <v>102751595.76234744</v>
      </c>
      <c r="U5" s="21">
        <v>104944460.81210327</v>
      </c>
      <c r="V5" s="21">
        <v>107221107.64779048</v>
      </c>
      <c r="W5" s="21">
        <v>109577160.76804809</v>
      </c>
      <c r="X5" s="21">
        <v>111998844.72135179</v>
      </c>
      <c r="Y5" s="21">
        <v>114455149.94653936</v>
      </c>
      <c r="Z5" s="21">
        <v>116917753.27641691</v>
      </c>
      <c r="AA5" s="21">
        <v>119369557.53991796</v>
      </c>
      <c r="AB5" s="21">
        <v>121798604.66852775</v>
      </c>
      <c r="AC5" s="21">
        <v>124211417.47631267</v>
      </c>
      <c r="AD5" s="21">
        <v>126609018.67276178</v>
      </c>
    </row>
    <row r="6" spans="1:30" x14ac:dyDescent="0.2">
      <c r="A6" s="20" t="s">
        <v>3</v>
      </c>
      <c r="B6" s="19"/>
      <c r="C6" s="21">
        <v>70829055.075904548</v>
      </c>
      <c r="D6" s="21">
        <v>73926225.230639413</v>
      </c>
      <c r="E6" s="21">
        <v>76981711.485467002</v>
      </c>
      <c r="F6" s="21">
        <v>79693558.156563133</v>
      </c>
      <c r="G6" s="21">
        <v>82200703.153800055</v>
      </c>
      <c r="H6" s="21">
        <v>84487980.55557999</v>
      </c>
      <c r="I6" s="21">
        <v>86558894.618149385</v>
      </c>
      <c r="J6" s="21">
        <v>88492338.118596494</v>
      </c>
      <c r="K6" s="21">
        <v>90385413.401286229</v>
      </c>
      <c r="L6" s="21">
        <v>92304257.911953881</v>
      </c>
      <c r="M6" s="21">
        <v>94270280.778538734</v>
      </c>
      <c r="N6" s="21">
        <v>96257768.555952102</v>
      </c>
      <c r="O6" s="21">
        <v>98246945.869725704</v>
      </c>
      <c r="P6" s="21">
        <v>100237429.63536973</v>
      </c>
      <c r="Q6" s="21">
        <v>102249492.85280308</v>
      </c>
      <c r="R6" s="21">
        <v>104312057.32605655</v>
      </c>
      <c r="S6" s="21">
        <v>106443423.3824691</v>
      </c>
      <c r="T6" s="21">
        <v>108655489.39939953</v>
      </c>
      <c r="U6" s="21">
        <v>110957970.96027383</v>
      </c>
      <c r="V6" s="21">
        <v>113352437.06625998</v>
      </c>
      <c r="W6" s="21">
        <v>115833961.2999101</v>
      </c>
      <c r="X6" s="21">
        <v>118387511.29548958</v>
      </c>
      <c r="Y6" s="21">
        <v>120980784.65474273</v>
      </c>
      <c r="Z6" s="21">
        <v>123583611.91998617</v>
      </c>
      <c r="AA6" s="21">
        <v>126176366.38560276</v>
      </c>
      <c r="AB6" s="21">
        <v>128745401.05858171</v>
      </c>
      <c r="AC6" s="21">
        <v>131297785.63209915</v>
      </c>
      <c r="AD6" s="21">
        <v>133836110.71288</v>
      </c>
    </row>
    <row r="7" spans="1:30" x14ac:dyDescent="0.2">
      <c r="A7" s="20" t="s">
        <v>4</v>
      </c>
      <c r="B7" s="19"/>
      <c r="C7" s="21">
        <v>298947016.34527016</v>
      </c>
      <c r="D7" s="21">
        <v>311495031.06810421</v>
      </c>
      <c r="E7" s="21">
        <v>323024465.64300072</v>
      </c>
      <c r="F7" s="21">
        <v>333597973.9914186</v>
      </c>
      <c r="G7" s="21">
        <v>343647196.91541946</v>
      </c>
      <c r="H7" s="21">
        <v>352914896.4448455</v>
      </c>
      <c r="I7" s="21">
        <v>361334685.61455178</v>
      </c>
      <c r="J7" s="21">
        <v>369217774.84470004</v>
      </c>
      <c r="K7" s="21">
        <v>376997976.78162622</v>
      </c>
      <c r="L7" s="21">
        <v>384997618.33941382</v>
      </c>
      <c r="M7" s="21">
        <v>393301745.0538137</v>
      </c>
      <c r="N7" s="21">
        <v>401793601.88072401</v>
      </c>
      <c r="O7" s="21">
        <v>410379605.73364574</v>
      </c>
      <c r="P7" s="21">
        <v>419022285.15013403</v>
      </c>
      <c r="Q7" s="21">
        <v>427791428.08062637</v>
      </c>
      <c r="R7" s="21">
        <v>436815039.62090772</v>
      </c>
      <c r="S7" s="21">
        <v>446150118.12743372</v>
      </c>
      <c r="T7" s="21">
        <v>455828441.30688268</v>
      </c>
      <c r="U7" s="21">
        <v>465863680.3765381</v>
      </c>
      <c r="V7" s="21">
        <v>476206898.52747363</v>
      </c>
      <c r="W7" s="21">
        <v>486844272.53178114</v>
      </c>
      <c r="X7" s="21">
        <v>497723584.94750661</v>
      </c>
      <c r="Y7" s="21">
        <v>508698358.65172368</v>
      </c>
      <c r="Z7" s="21">
        <v>519647055.28244221</v>
      </c>
      <c r="AA7" s="21">
        <v>530522607.07880491</v>
      </c>
      <c r="AB7" s="21">
        <v>541290688.77327454</v>
      </c>
      <c r="AC7" s="21">
        <v>551977116.8005724</v>
      </c>
      <c r="AD7" s="21">
        <v>562558376.89437401</v>
      </c>
    </row>
    <row r="8" spans="1:30" x14ac:dyDescent="0.2">
      <c r="A8" s="19"/>
      <c r="B8" s="20" t="s">
        <v>5</v>
      </c>
      <c r="C8" s="21">
        <v>10097785.330092866</v>
      </c>
      <c r="D8" s="21">
        <v>10534502.574037466</v>
      </c>
      <c r="E8" s="21">
        <v>10957531.136610121</v>
      </c>
      <c r="F8" s="21">
        <v>11336198.067949489</v>
      </c>
      <c r="G8" s="21">
        <v>11688800.284657434</v>
      </c>
      <c r="H8" s="21">
        <v>12011384.945663691</v>
      </c>
      <c r="I8" s="21">
        <v>12303714.251126388</v>
      </c>
      <c r="J8" s="21">
        <v>12576840.446064277</v>
      </c>
      <c r="K8" s="21">
        <v>12844826.432950268</v>
      </c>
      <c r="L8" s="21">
        <v>13117491.976689827</v>
      </c>
      <c r="M8" s="21">
        <v>13397835.908212835</v>
      </c>
      <c r="N8" s="21">
        <v>13682118.154548295</v>
      </c>
      <c r="O8" s="21">
        <v>13967429.424622364</v>
      </c>
      <c r="P8" s="21">
        <v>14253390.399002539</v>
      </c>
      <c r="Q8" s="21">
        <v>14542751.410493298</v>
      </c>
      <c r="R8" s="21">
        <v>14839692.290446807</v>
      </c>
      <c r="S8" s="21">
        <v>15146637.440454312</v>
      </c>
      <c r="T8" s="21">
        <v>15465115.951938638</v>
      </c>
      <c r="U8" s="21">
        <v>15796263.035576968</v>
      </c>
      <c r="V8" s="21">
        <v>16139792.504036024</v>
      </c>
      <c r="W8" s="21">
        <v>16495065.875313412</v>
      </c>
      <c r="X8" s="21">
        <v>16860041.197212607</v>
      </c>
      <c r="Y8" s="21">
        <v>17230018.643034592</v>
      </c>
      <c r="Z8" s="21">
        <v>17600749.996198148</v>
      </c>
      <c r="AA8" s="21">
        <v>17969765.602451764</v>
      </c>
      <c r="AB8" s="21">
        <v>18335332.844436102</v>
      </c>
      <c r="AC8" s="21">
        <v>18698422.015172459</v>
      </c>
      <c r="AD8" s="21">
        <v>19059085.971338116</v>
      </c>
    </row>
    <row r="9" spans="1:30" x14ac:dyDescent="0.2">
      <c r="A9" s="19"/>
      <c r="B9" s="20" t="s">
        <v>6</v>
      </c>
      <c r="C9" s="21">
        <v>53607462.495350473</v>
      </c>
      <c r="D9" s="21">
        <v>55859657.639385827</v>
      </c>
      <c r="E9" s="21">
        <v>57932577.19812078</v>
      </c>
      <c r="F9" s="21">
        <v>59832261.501512073</v>
      </c>
      <c r="G9" s="21">
        <v>61636564.961336255</v>
      </c>
      <c r="H9" s="21">
        <v>63300102.288589463</v>
      </c>
      <c r="I9" s="21">
        <v>64811310.586301439</v>
      </c>
      <c r="J9" s="21">
        <v>66226093.61175523</v>
      </c>
      <c r="K9" s="21">
        <v>67622145.133391976</v>
      </c>
      <c r="L9" s="21">
        <v>69057079.593739167</v>
      </c>
      <c r="M9" s="21">
        <v>70546159.319742903</v>
      </c>
      <c r="N9" s="21">
        <v>72068483.296578705</v>
      </c>
      <c r="O9" s="21">
        <v>73607316.892299116</v>
      </c>
      <c r="P9" s="21">
        <v>75156094.53938885</v>
      </c>
      <c r="Q9" s="21">
        <v>76727404.540959328</v>
      </c>
      <c r="R9" s="21">
        <v>78344181.360253751</v>
      </c>
      <c r="S9" s="21">
        <v>80016730.155345485</v>
      </c>
      <c r="T9" s="21">
        <v>81750827.865225211</v>
      </c>
      <c r="U9" s="21">
        <v>83549038.300088912</v>
      </c>
      <c r="V9" s="21">
        <v>85402810.357233018</v>
      </c>
      <c r="W9" s="21">
        <v>87309636.755436108</v>
      </c>
      <c r="X9" s="21">
        <v>89260104.609856337</v>
      </c>
      <c r="Y9" s="21">
        <v>91227985.287727326</v>
      </c>
      <c r="Z9" s="21">
        <v>93191460.380844519</v>
      </c>
      <c r="AA9" s="21">
        <v>95141945.515361711</v>
      </c>
      <c r="AB9" s="21">
        <v>97073190.249079302</v>
      </c>
      <c r="AC9" s="21">
        <v>98989838.899787039</v>
      </c>
      <c r="AD9" s="21">
        <v>100887813.31424414</v>
      </c>
    </row>
    <row r="10" spans="1:30" x14ac:dyDescent="0.2">
      <c r="A10" s="19"/>
      <c r="B10" s="20" t="s">
        <v>7</v>
      </c>
      <c r="C10" s="21">
        <v>7587720.9778548703</v>
      </c>
      <c r="D10" s="21">
        <v>7900240.7592884395</v>
      </c>
      <c r="E10" s="21">
        <v>8177268.1469055535</v>
      </c>
      <c r="F10" s="21">
        <v>8435520.0659323111</v>
      </c>
      <c r="G10" s="21">
        <v>8684356.7142766099</v>
      </c>
      <c r="H10" s="21">
        <v>8915069.4779205937</v>
      </c>
      <c r="I10" s="21">
        <v>9125027.4513087329</v>
      </c>
      <c r="J10" s="21">
        <v>9321870.4322830159</v>
      </c>
      <c r="K10" s="21">
        <v>9516885.3686470408</v>
      </c>
      <c r="L10" s="21">
        <v>9718759.9187611267</v>
      </c>
      <c r="M10" s="21">
        <v>9929601.2398442384</v>
      </c>
      <c r="N10" s="21">
        <v>10146349.034547882</v>
      </c>
      <c r="O10" s="21">
        <v>10366506.064390363</v>
      </c>
      <c r="P10" s="21">
        <v>10588700.958704673</v>
      </c>
      <c r="Q10" s="21">
        <v>10814513.916784624</v>
      </c>
      <c r="R10" s="21">
        <v>11047257.57757494</v>
      </c>
      <c r="S10" s="21">
        <v>11288144.050316077</v>
      </c>
      <c r="T10" s="21">
        <v>11537764.234061567</v>
      </c>
      <c r="U10" s="21">
        <v>11796149.638832603</v>
      </c>
      <c r="V10" s="21">
        <v>12061420.924155995</v>
      </c>
      <c r="W10" s="21">
        <v>12333307.462786993</v>
      </c>
      <c r="X10" s="21">
        <v>12610616.607412385</v>
      </c>
      <c r="Y10" s="21">
        <v>12889517.457558457</v>
      </c>
      <c r="Z10" s="21">
        <v>13166992.302649094</v>
      </c>
      <c r="AA10" s="21">
        <v>13442256.463780969</v>
      </c>
      <c r="AB10" s="21">
        <v>13714706.927616535</v>
      </c>
      <c r="AC10" s="21">
        <v>13984954.201060621</v>
      </c>
      <c r="AD10" s="21">
        <v>14252006.99988474</v>
      </c>
    </row>
    <row r="11" spans="1:30" x14ac:dyDescent="0.2">
      <c r="A11" s="19"/>
      <c r="B11" s="20" t="s">
        <v>8</v>
      </c>
      <c r="C11" s="21">
        <v>1247381.3506012701</v>
      </c>
      <c r="D11" s="21">
        <v>1297667.5051725509</v>
      </c>
      <c r="E11" s="21">
        <v>1340350.3641656199</v>
      </c>
      <c r="F11" s="21">
        <v>1380926.7745790326</v>
      </c>
      <c r="G11" s="21">
        <v>1420669.6256030677</v>
      </c>
      <c r="H11" s="21">
        <v>1457752.906553735</v>
      </c>
      <c r="I11" s="21">
        <v>1491568.0264388619</v>
      </c>
      <c r="J11" s="21">
        <v>1523321.7307831056</v>
      </c>
      <c r="K11" s="21">
        <v>1554920.4991425169</v>
      </c>
      <c r="L11" s="21">
        <v>1587887.5604025046</v>
      </c>
      <c r="M11" s="21">
        <v>1622561.4933753381</v>
      </c>
      <c r="N11" s="21">
        <v>1658421.0110765125</v>
      </c>
      <c r="O11" s="21">
        <v>1695032.1473626911</v>
      </c>
      <c r="P11" s="21">
        <v>1732090.619626333</v>
      </c>
      <c r="Q11" s="21">
        <v>1769819.3381568505</v>
      </c>
      <c r="R11" s="21">
        <v>1808773.8354127356</v>
      </c>
      <c r="S11" s="21">
        <v>1849109.8223310998</v>
      </c>
      <c r="T11" s="21">
        <v>1890884.1085534217</v>
      </c>
      <c r="U11" s="21">
        <v>1934043.5471181609</v>
      </c>
      <c r="V11" s="21">
        <v>1978162.0093771887</v>
      </c>
      <c r="W11" s="21">
        <v>2023209.832194462</v>
      </c>
      <c r="X11" s="21">
        <v>2069015.9979012311</v>
      </c>
      <c r="Y11" s="21">
        <v>2114930.4516271995</v>
      </c>
      <c r="Z11" s="21">
        <v>2160469.5473979241</v>
      </c>
      <c r="AA11" s="21">
        <v>2205579.6365946941</v>
      </c>
      <c r="AB11" s="21">
        <v>2250211.1112257321</v>
      </c>
      <c r="AC11" s="21">
        <v>2294456.3259497886</v>
      </c>
      <c r="AD11" s="21">
        <v>2338079.8836951125</v>
      </c>
    </row>
    <row r="12" spans="1:30" x14ac:dyDescent="0.2">
      <c r="A12" s="19"/>
      <c r="B12" s="20" t="s">
        <v>9</v>
      </c>
      <c r="C12" s="21">
        <v>5769083.1030043541</v>
      </c>
      <c r="D12" s="21">
        <v>5998816.1724563884</v>
      </c>
      <c r="E12" s="21">
        <v>6188767.814850728</v>
      </c>
      <c r="F12" s="21">
        <v>6371485.0176920379</v>
      </c>
      <c r="G12" s="21">
        <v>6552210.9934306275</v>
      </c>
      <c r="H12" s="21">
        <v>6721482.4388716239</v>
      </c>
      <c r="I12" s="21">
        <v>6876020.4349928517</v>
      </c>
      <c r="J12" s="21">
        <v>7021274.5216365224</v>
      </c>
      <c r="K12" s="21">
        <v>7166195.7017577272</v>
      </c>
      <c r="L12" s="21">
        <v>7318081.0284334682</v>
      </c>
      <c r="M12" s="21">
        <v>7478479.2275876943</v>
      </c>
      <c r="N12" s="21">
        <v>7644931.128698484</v>
      </c>
      <c r="O12" s="21">
        <v>7815366.370008233</v>
      </c>
      <c r="P12" s="21">
        <v>7988168.3998852568</v>
      </c>
      <c r="Q12" s="21">
        <v>8164268.3301044926</v>
      </c>
      <c r="R12" s="21">
        <v>8346262.576908133</v>
      </c>
      <c r="S12" s="21">
        <v>8534756.5857753009</v>
      </c>
      <c r="T12" s="21">
        <v>8729906.340460917</v>
      </c>
      <c r="U12" s="21">
        <v>8931312.931729205</v>
      </c>
      <c r="V12" s="21">
        <v>9136699.1859938651</v>
      </c>
      <c r="W12" s="21">
        <v>9345966.8590124436</v>
      </c>
      <c r="X12" s="21">
        <v>9558391.7550376114</v>
      </c>
      <c r="Y12" s="21">
        <v>9770915.4026459921</v>
      </c>
      <c r="Z12" s="21">
        <v>9981333.733061241</v>
      </c>
      <c r="AA12" s="21">
        <v>10189595.569926791</v>
      </c>
      <c r="AB12" s="21">
        <v>10395601.360863939</v>
      </c>
      <c r="AC12" s="21">
        <v>10599757.721252993</v>
      </c>
      <c r="AD12" s="21">
        <v>10800786.743232714</v>
      </c>
    </row>
    <row r="13" spans="1:30" x14ac:dyDescent="0.2">
      <c r="A13" s="19"/>
      <c r="B13" s="20" t="s">
        <v>10</v>
      </c>
      <c r="C13" s="21">
        <v>12363510.582803801</v>
      </c>
      <c r="D13" s="21">
        <v>12885667.744165188</v>
      </c>
      <c r="E13" s="21">
        <v>13370884.102681246</v>
      </c>
      <c r="F13" s="21">
        <v>13813608.952004166</v>
      </c>
      <c r="G13" s="21">
        <v>14232558.0094357</v>
      </c>
      <c r="H13" s="21">
        <v>14618266.058550412</v>
      </c>
      <c r="I13" s="21">
        <v>14968495.664956935</v>
      </c>
      <c r="J13" s="21">
        <v>15296256.555339592</v>
      </c>
      <c r="K13" s="21">
        <v>15619341.407339208</v>
      </c>
      <c r="L13" s="21">
        <v>15950808.662262455</v>
      </c>
      <c r="M13" s="21">
        <v>16294203.522958681</v>
      </c>
      <c r="N13" s="21">
        <v>16644749.372799955</v>
      </c>
      <c r="O13" s="21">
        <v>16998641.286674436</v>
      </c>
      <c r="P13" s="21">
        <v>17354555.259227365</v>
      </c>
      <c r="Q13" s="21">
        <v>17715479.92359174</v>
      </c>
      <c r="R13" s="21">
        <v>18086674.772766273</v>
      </c>
      <c r="S13" s="21">
        <v>18470623.148608033</v>
      </c>
      <c r="T13" s="21">
        <v>18868755.105577897</v>
      </c>
      <c r="U13" s="21">
        <v>19281805.625668619</v>
      </c>
      <c r="V13" s="21">
        <v>19708093.518498473</v>
      </c>
      <c r="W13" s="21">
        <v>20147003.965175081</v>
      </c>
      <c r="X13" s="21">
        <v>20596306.1892961</v>
      </c>
      <c r="Y13" s="21">
        <v>21050003.285576452</v>
      </c>
      <c r="Z13" s="21">
        <v>21503032.739462171</v>
      </c>
      <c r="AA13" s="21">
        <v>21953227.501918804</v>
      </c>
      <c r="AB13" s="21">
        <v>22399023.800092462</v>
      </c>
      <c r="AC13" s="21">
        <v>22841513.435808159</v>
      </c>
      <c r="AD13" s="21">
        <v>23279936.076545596</v>
      </c>
    </row>
    <row r="14" spans="1:30" x14ac:dyDescent="0.2">
      <c r="A14" s="19"/>
      <c r="B14" s="20" t="s">
        <v>11</v>
      </c>
      <c r="C14" s="21">
        <v>10621198.794691559</v>
      </c>
      <c r="D14" s="21">
        <v>11068517.138323519</v>
      </c>
      <c r="E14" s="21">
        <v>11482078.342079205</v>
      </c>
      <c r="F14" s="21">
        <v>11860302.781614451</v>
      </c>
      <c r="G14" s="21">
        <v>12218918.088708049</v>
      </c>
      <c r="H14" s="21">
        <v>12549332.685760722</v>
      </c>
      <c r="I14" s="21">
        <v>12849427.55386525</v>
      </c>
      <c r="J14" s="21">
        <v>13130325.611569995</v>
      </c>
      <c r="K14" s="21">
        <v>13407369.881080447</v>
      </c>
      <c r="L14" s="21">
        <v>13691883.638811294</v>
      </c>
      <c r="M14" s="21">
        <v>13986900.803055415</v>
      </c>
      <c r="N14" s="21">
        <v>14288297.821641369</v>
      </c>
      <c r="O14" s="21">
        <v>14592780.978705015</v>
      </c>
      <c r="P14" s="21">
        <v>14899125.644957338</v>
      </c>
      <c r="Q14" s="21">
        <v>15209860.196768878</v>
      </c>
      <c r="R14" s="21">
        <v>15529516.702143257</v>
      </c>
      <c r="S14" s="21">
        <v>15860179.614764189</v>
      </c>
      <c r="T14" s="21">
        <v>16203032.654767625</v>
      </c>
      <c r="U14" s="21">
        <v>16558641.301561914</v>
      </c>
      <c r="V14" s="21">
        <v>16925427.752775069</v>
      </c>
      <c r="W14" s="21">
        <v>17302880.60954785</v>
      </c>
      <c r="X14" s="21">
        <v>17689110.907326069</v>
      </c>
      <c r="Y14" s="21">
        <v>18078942.851843651</v>
      </c>
      <c r="Z14" s="21">
        <v>18468041.360556044</v>
      </c>
      <c r="AA14" s="21">
        <v>18854630.704634923</v>
      </c>
      <c r="AB14" s="21">
        <v>19237423.568634074</v>
      </c>
      <c r="AC14" s="21">
        <v>19617348.38867715</v>
      </c>
      <c r="AD14" s="21">
        <v>19993669.26680987</v>
      </c>
    </row>
    <row r="15" spans="1:30" x14ac:dyDescent="0.2">
      <c r="A15" s="19"/>
      <c r="B15" s="20" t="s">
        <v>2</v>
      </c>
      <c r="C15" s="21">
        <v>197652873.71087095</v>
      </c>
      <c r="D15" s="21">
        <v>205949961.5352748</v>
      </c>
      <c r="E15" s="21">
        <v>213575008.53758752</v>
      </c>
      <c r="F15" s="21">
        <v>220567670.83013502</v>
      </c>
      <c r="G15" s="21">
        <v>227213118.23797169</v>
      </c>
      <c r="H15" s="21">
        <v>233341505.64293528</v>
      </c>
      <c r="I15" s="21">
        <v>238909121.64556128</v>
      </c>
      <c r="J15" s="21">
        <v>244121791.93526825</v>
      </c>
      <c r="K15" s="21">
        <v>249266292.35731706</v>
      </c>
      <c r="L15" s="21">
        <v>254555625.96031398</v>
      </c>
      <c r="M15" s="21">
        <v>260046003.5390366</v>
      </c>
      <c r="N15" s="21">
        <v>265660252.06083277</v>
      </c>
      <c r="O15" s="21">
        <v>271336532.56958354</v>
      </c>
      <c r="P15" s="21">
        <v>277050159.32934165</v>
      </c>
      <c r="Q15" s="21">
        <v>282847330.42376709</v>
      </c>
      <c r="R15" s="21">
        <v>288812680.50540185</v>
      </c>
      <c r="S15" s="21">
        <v>294983937.30983925</v>
      </c>
      <c r="T15" s="21">
        <v>301382155.04629743</v>
      </c>
      <c r="U15" s="21">
        <v>308016425.99596173</v>
      </c>
      <c r="V15" s="21">
        <v>314854492.27540404</v>
      </c>
      <c r="W15" s="21">
        <v>321887201.17231482</v>
      </c>
      <c r="X15" s="21">
        <v>329079997.68346423</v>
      </c>
      <c r="Y15" s="21">
        <v>336336045.27171004</v>
      </c>
      <c r="Z15" s="21">
        <v>343574975.22227305</v>
      </c>
      <c r="AA15" s="21">
        <v>350765606.08413523</v>
      </c>
      <c r="AB15" s="21">
        <v>357885198.91132641</v>
      </c>
      <c r="AC15" s="21">
        <v>364950825.81286418</v>
      </c>
      <c r="AD15" s="21">
        <v>371946998.63862377</v>
      </c>
    </row>
    <row r="16" spans="1:30" x14ac:dyDescent="0.2">
      <c r="A16" s="20" t="s">
        <v>12</v>
      </c>
      <c r="B16" s="19"/>
      <c r="C16" s="21">
        <v>43545201.935496904</v>
      </c>
      <c r="D16" s="21">
        <v>45451404.078708157</v>
      </c>
      <c r="E16" s="21">
        <v>47335315.57385917</v>
      </c>
      <c r="F16" s="21">
        <v>49005952.089224897</v>
      </c>
      <c r="G16" s="21">
        <v>50549397.054712653</v>
      </c>
      <c r="H16" s="21">
        <v>51957100.014082216</v>
      </c>
      <c r="I16" s="21">
        <v>53231531.468352206</v>
      </c>
      <c r="J16" s="21">
        <v>54421277.393825248</v>
      </c>
      <c r="K16" s="21">
        <v>55585941.255810603</v>
      </c>
      <c r="L16" s="21">
        <v>56766016.513521157</v>
      </c>
      <c r="M16" s="21">
        <v>57974689.038826406</v>
      </c>
      <c r="N16" s="21">
        <v>59196182.121107951</v>
      </c>
      <c r="O16" s="21">
        <v>60418376.296244524</v>
      </c>
      <c r="P16" s="21">
        <v>61641175.137394704</v>
      </c>
      <c r="Q16" s="21">
        <v>62877101.791445009</v>
      </c>
      <c r="R16" s="21">
        <v>64143912.49810382</v>
      </c>
      <c r="S16" s="21">
        <v>65452937.445043713</v>
      </c>
      <c r="T16" s="21">
        <v>66811563.316636644</v>
      </c>
      <c r="U16" s="21">
        <v>68225870.595369309</v>
      </c>
      <c r="V16" s="21">
        <v>69697043.360787839</v>
      </c>
      <c r="W16" s="21">
        <v>71222025.409498751</v>
      </c>
      <c r="X16" s="21">
        <v>72791531.716609433</v>
      </c>
      <c r="Y16" s="21">
        <v>74385743.975189373</v>
      </c>
      <c r="Z16" s="21">
        <v>75986091.486556679</v>
      </c>
      <c r="AA16" s="21">
        <v>77580366.487292394</v>
      </c>
      <c r="AB16" s="21">
        <v>79160087.329587847</v>
      </c>
      <c r="AC16" s="21">
        <v>80729616.708096981</v>
      </c>
      <c r="AD16" s="21">
        <v>82290683.589494541</v>
      </c>
    </row>
    <row r="17" spans="1:30" x14ac:dyDescent="0.2">
      <c r="A17" s="20" t="s">
        <v>13</v>
      </c>
      <c r="B17" s="19"/>
      <c r="C17" s="21">
        <v>4434526.067597013</v>
      </c>
      <c r="D17" s="21">
        <v>4627441.6621625759</v>
      </c>
      <c r="E17" s="21">
        <v>4816154.0129214972</v>
      </c>
      <c r="F17" s="21">
        <v>4984307.0285592591</v>
      </c>
      <c r="G17" s="21">
        <v>5140285.2752735857</v>
      </c>
      <c r="H17" s="21">
        <v>5282770.3532740427</v>
      </c>
      <c r="I17" s="21">
        <v>5411830.312802515</v>
      </c>
      <c r="J17" s="21">
        <v>5532364.5802166965</v>
      </c>
      <c r="K17" s="21">
        <v>5650497.7312198794</v>
      </c>
      <c r="L17" s="21">
        <v>5770450.7331265891</v>
      </c>
      <c r="M17" s="21">
        <v>5893552.8439211939</v>
      </c>
      <c r="N17" s="21">
        <v>6018178.9599858392</v>
      </c>
      <c r="O17" s="21">
        <v>6143072.5618414991</v>
      </c>
      <c r="P17" s="21">
        <v>6268143.0461014025</v>
      </c>
      <c r="Q17" s="21">
        <v>6394631.0900762463</v>
      </c>
      <c r="R17" s="21">
        <v>6524359.1661908776</v>
      </c>
      <c r="S17" s="21">
        <v>6658435.11695599</v>
      </c>
      <c r="T17" s="21">
        <v>6797569.5753920907</v>
      </c>
      <c r="U17" s="21">
        <v>6942319.4674005192</v>
      </c>
      <c r="V17" s="21">
        <v>7092678.170727524</v>
      </c>
      <c r="W17" s="21">
        <v>7248350.3776144804</v>
      </c>
      <c r="X17" s="21">
        <v>7408415.6590329027</v>
      </c>
      <c r="Y17" s="21">
        <v>7570832.0824284172</v>
      </c>
      <c r="Z17" s="21">
        <v>7733721.6430474464</v>
      </c>
      <c r="AA17" s="21">
        <v>7895923.0859623253</v>
      </c>
      <c r="AB17" s="21">
        <v>8056625.7638480179</v>
      </c>
      <c r="AC17" s="21">
        <v>8216264.5433697132</v>
      </c>
      <c r="AD17" s="21">
        <v>8374936.5231101867</v>
      </c>
    </row>
    <row r="18" spans="1:30" x14ac:dyDescent="0.2">
      <c r="A18" s="20" t="s">
        <v>14</v>
      </c>
      <c r="B18" s="19"/>
      <c r="C18" s="21">
        <v>67303126.128625542</v>
      </c>
      <c r="D18" s="21">
        <v>70249463.873656064</v>
      </c>
      <c r="E18" s="21">
        <v>73161551.888318792</v>
      </c>
      <c r="F18" s="21">
        <v>75743881.792910203</v>
      </c>
      <c r="G18" s="21">
        <v>78129543.943137765</v>
      </c>
      <c r="H18" s="21">
        <v>80305369.782182425</v>
      </c>
      <c r="I18" s="21">
        <v>82275196.877174705</v>
      </c>
      <c r="J18" s="21">
        <v>84114124.385210857</v>
      </c>
      <c r="K18" s="21">
        <v>85914269.232102111</v>
      </c>
      <c r="L18" s="21">
        <v>87738207.639584273</v>
      </c>
      <c r="M18" s="21">
        <v>89606321.030975834</v>
      </c>
      <c r="N18" s="21">
        <v>91494226.969746396</v>
      </c>
      <c r="O18" s="21">
        <v>93383196.028225735</v>
      </c>
      <c r="P18" s="21">
        <v>95273087.608640298</v>
      </c>
      <c r="Q18" s="21">
        <v>97183260.993796632</v>
      </c>
      <c r="R18" s="21">
        <v>99141158.590028569</v>
      </c>
      <c r="S18" s="21">
        <v>101164297.05837645</v>
      </c>
      <c r="T18" s="21">
        <v>103264097.54783495</v>
      </c>
      <c r="U18" s="21">
        <v>105449964.52372941</v>
      </c>
      <c r="V18" s="21">
        <v>107723741.41166353</v>
      </c>
      <c r="W18" s="21">
        <v>110080702.89963034</v>
      </c>
      <c r="X18" s="21">
        <v>112506495.50278294</v>
      </c>
      <c r="Y18" s="21">
        <v>114970490.68855801</v>
      </c>
      <c r="Z18" s="21">
        <v>117443984.34981185</v>
      </c>
      <c r="AA18" s="21">
        <v>119908099.6789663</v>
      </c>
      <c r="AB18" s="21">
        <v>122349721.94920707</v>
      </c>
      <c r="AC18" s="21">
        <v>124775595.09739436</v>
      </c>
      <c r="AD18" s="21">
        <v>127188399.67333783</v>
      </c>
    </row>
    <row r="19" spans="1:30" x14ac:dyDescent="0.2">
      <c r="A19" s="20" t="s">
        <v>15</v>
      </c>
      <c r="B19" s="19"/>
      <c r="C19" s="21">
        <v>90195498.842178687</v>
      </c>
      <c r="D19" s="21">
        <v>94119620.45731616</v>
      </c>
      <c r="E19" s="21">
        <v>97958793.318378061</v>
      </c>
      <c r="F19" s="21">
        <v>101379477.6602051</v>
      </c>
      <c r="G19" s="21">
        <v>104552316.32516208</v>
      </c>
      <c r="H19" s="21">
        <v>107450619.34616593</v>
      </c>
      <c r="I19" s="21">
        <v>110075822.46145985</v>
      </c>
      <c r="J19" s="21">
        <v>112527590.6139676</v>
      </c>
      <c r="K19" s="21">
        <v>114930478.48881012</v>
      </c>
      <c r="L19" s="21">
        <v>117370310.56475845</v>
      </c>
      <c r="M19" s="21">
        <v>119874126.86805552</v>
      </c>
      <c r="N19" s="21">
        <v>122408878.99980953</v>
      </c>
      <c r="O19" s="21">
        <v>124949016.43584776</v>
      </c>
      <c r="P19" s="21">
        <v>127492719.09693049</v>
      </c>
      <c r="Q19" s="21">
        <v>130065231.37813194</v>
      </c>
      <c r="R19" s="21">
        <v>132703617.26700383</v>
      </c>
      <c r="S19" s="21">
        <v>135430422.51874575</v>
      </c>
      <c r="T19" s="21">
        <v>138260112.67541549</v>
      </c>
      <c r="U19" s="21">
        <v>141204032.7659916</v>
      </c>
      <c r="V19" s="21">
        <v>144262083.81313792</v>
      </c>
      <c r="W19" s="21">
        <v>147428254.96819958</v>
      </c>
      <c r="X19" s="21">
        <v>150683818.19619071</v>
      </c>
      <c r="Y19" s="21">
        <v>153987248.49079487</v>
      </c>
      <c r="Z19" s="21">
        <v>157300344.69908345</v>
      </c>
      <c r="AA19" s="21">
        <v>160599464.61244294</v>
      </c>
      <c r="AB19" s="21">
        <v>163868105.25188825</v>
      </c>
      <c r="AC19" s="21">
        <v>167115114.16969112</v>
      </c>
      <c r="AD19" s="21">
        <v>170342488.45931929</v>
      </c>
    </row>
    <row r="20" spans="1:30" x14ac:dyDescent="0.2">
      <c r="A20" s="20" t="s">
        <v>16</v>
      </c>
      <c r="B20" s="19"/>
      <c r="C20" s="21">
        <v>18304147.745912965</v>
      </c>
      <c r="D20" s="21">
        <v>19100559.675521623</v>
      </c>
      <c r="E20" s="21">
        <v>19879822.305448439</v>
      </c>
      <c r="F20" s="21">
        <v>20574103.595940124</v>
      </c>
      <c r="G20" s="21">
        <v>21218051.166104782</v>
      </c>
      <c r="H20" s="21">
        <v>21806269.421173181</v>
      </c>
      <c r="I20" s="21">
        <v>22339058.300128397</v>
      </c>
      <c r="J20" s="21">
        <v>22836645.934150796</v>
      </c>
      <c r="K20" s="21">
        <v>23324306.724198762</v>
      </c>
      <c r="L20" s="21">
        <v>23819453.226185072</v>
      </c>
      <c r="M20" s="21">
        <v>24327573.527259037</v>
      </c>
      <c r="N20" s="21">
        <v>24841961.694462493</v>
      </c>
      <c r="O20" s="21">
        <v>25357433.585999742</v>
      </c>
      <c r="P20" s="21">
        <v>25873623.612002775</v>
      </c>
      <c r="Q20" s="21">
        <v>26395656.459715348</v>
      </c>
      <c r="R20" s="21">
        <v>26931053.184024703</v>
      </c>
      <c r="S20" s="21">
        <v>27484391.335023578</v>
      </c>
      <c r="T20" s="21">
        <v>28058608.473211326</v>
      </c>
      <c r="U20" s="21">
        <v>28656009.848495271</v>
      </c>
      <c r="V20" s="21">
        <v>29276581.303764004</v>
      </c>
      <c r="W20" s="21">
        <v>29919102.263309658</v>
      </c>
      <c r="X20" s="21">
        <v>30579770.910486549</v>
      </c>
      <c r="Y20" s="21">
        <v>31250161.319699634</v>
      </c>
      <c r="Z20" s="21">
        <v>31922520.387496956</v>
      </c>
      <c r="AA20" s="21">
        <v>32592046.377891846</v>
      </c>
      <c r="AB20" s="21">
        <v>33255387.723105341</v>
      </c>
      <c r="AC20" s="21">
        <v>33914340.37045908</v>
      </c>
      <c r="AD20" s="21">
        <v>34569313.287631914</v>
      </c>
    </row>
    <row r="21" spans="1:30" x14ac:dyDescent="0.2">
      <c r="A21" s="20" t="s">
        <v>2</v>
      </c>
      <c r="B21" s="19"/>
      <c r="C21" s="21">
        <v>633959651.43722546</v>
      </c>
      <c r="D21" s="21">
        <v>661718242.18785203</v>
      </c>
      <c r="E21" s="21">
        <v>689163273.42523146</v>
      </c>
      <c r="F21" s="21">
        <v>713496705.23007464</v>
      </c>
      <c r="G21" s="21">
        <v>735973988.3941617</v>
      </c>
      <c r="H21" s="21">
        <v>756473181.89402378</v>
      </c>
      <c r="I21" s="21">
        <v>775031291.01811826</v>
      </c>
      <c r="J21" s="21">
        <v>792355935.58907068</v>
      </c>
      <c r="K21" s="21">
        <v>809314551.98437154</v>
      </c>
      <c r="L21" s="21">
        <v>826496120.97654295</v>
      </c>
      <c r="M21" s="21">
        <v>844092689.24750972</v>
      </c>
      <c r="N21" s="21">
        <v>861874673.26445115</v>
      </c>
      <c r="O21" s="21">
        <v>879665755.57114494</v>
      </c>
      <c r="P21" s="21">
        <v>897464989.06663561</v>
      </c>
      <c r="Q21" s="21">
        <v>915454888.99608767</v>
      </c>
      <c r="R21" s="21">
        <v>933893881.1521374</v>
      </c>
      <c r="S21" s="21">
        <v>952947178.24743211</v>
      </c>
      <c r="T21" s="21">
        <v>972722555.76210678</v>
      </c>
      <c r="U21" s="21">
        <v>993308890.19888008</v>
      </c>
      <c r="V21" s="21">
        <v>1014724141.2378721</v>
      </c>
      <c r="W21" s="21">
        <v>1036923724.3892508</v>
      </c>
      <c r="X21" s="21">
        <v>1059772320.2295495</v>
      </c>
      <c r="Y21" s="21">
        <v>1082981535.5589993</v>
      </c>
      <c r="Z21" s="21">
        <v>1106280931.2857754</v>
      </c>
      <c r="AA21" s="21">
        <v>1129492314.1731009</v>
      </c>
      <c r="AB21" s="21">
        <v>1152491901.9906991</v>
      </c>
      <c r="AC21" s="21">
        <v>1175343263.299176</v>
      </c>
      <c r="AD21" s="21">
        <v>1198072017.3048813</v>
      </c>
    </row>
    <row r="22" spans="1:30" x14ac:dyDescent="0.2">
      <c r="A22" s="20" t="s">
        <v>17</v>
      </c>
      <c r="B22" s="19"/>
      <c r="C22" s="21">
        <v>1297984920.5150318</v>
      </c>
      <c r="D22" s="21">
        <v>1354212230.0055985</v>
      </c>
      <c r="E22" s="21">
        <v>1408823298.0565341</v>
      </c>
      <c r="F22" s="21">
        <v>1457637071.4157798</v>
      </c>
      <c r="G22" s="21">
        <v>1503043180.8417618</v>
      </c>
      <c r="H22" s="21">
        <v>1544568254.5933838</v>
      </c>
      <c r="I22" s="21">
        <v>1582194390.183084</v>
      </c>
      <c r="J22" s="21">
        <v>1617345319.7313175</v>
      </c>
      <c r="K22" s="21">
        <v>1651824753.3555782</v>
      </c>
      <c r="L22" s="21">
        <v>1686888382.851629</v>
      </c>
      <c r="M22" s="21">
        <v>1722923169.2167079</v>
      </c>
      <c r="N22" s="21">
        <v>1759449575.5050356</v>
      </c>
      <c r="O22" s="21">
        <v>1796094970.1242959</v>
      </c>
      <c r="P22" s="21">
        <v>1832816061.8828199</v>
      </c>
      <c r="Q22" s="21">
        <v>1869968402.5798838</v>
      </c>
      <c r="R22" s="21">
        <v>1908088004.1480176</v>
      </c>
      <c r="S22" s="21">
        <v>1947489755.2636569</v>
      </c>
      <c r="T22" s="21">
        <v>1988373045.0869741</v>
      </c>
      <c r="U22" s="21">
        <v>2030888266.2603526</v>
      </c>
      <c r="V22" s="21">
        <v>2075007971.5232577</v>
      </c>
      <c r="W22" s="21">
        <v>2120648931.3280191</v>
      </c>
      <c r="X22" s="21">
        <v>2167547028.8030257</v>
      </c>
      <c r="Y22" s="21">
        <v>2215100048.2704611</v>
      </c>
      <c r="Z22" s="21">
        <v>2262760980.7495246</v>
      </c>
      <c r="AA22" s="21">
        <v>2310206338.0126877</v>
      </c>
      <c r="AB22" s="21">
        <v>2357209574.0694895</v>
      </c>
      <c r="AC22" s="21">
        <v>2403896176.8587189</v>
      </c>
      <c r="AD22" s="21">
        <v>2450278775.1829991</v>
      </c>
    </row>
    <row r="23" spans="1:30" x14ac:dyDescent="0.2">
      <c r="A23" s="7"/>
    </row>
    <row r="24" spans="1:30" x14ac:dyDescent="0.2">
      <c r="A24" s="7"/>
    </row>
    <row r="27" spans="1:30" x14ac:dyDescent="0.2">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1:30" x14ac:dyDescent="0.2">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x14ac:dyDescent="0.2">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1:30" x14ac:dyDescent="0.2">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381B0-3C04-4E1A-B85C-D7CC4A8CFC16}">
  <dimension ref="A1:AD30"/>
  <sheetViews>
    <sheetView zoomScale="70" zoomScaleNormal="70" workbookViewId="0">
      <pane xSplit="2" ySplit="2" topLeftCell="C3" activePane="bottomRight" state="frozen"/>
      <selection activeCell="C16" sqref="C16"/>
      <selection pane="topRight" activeCell="C16" sqref="C16"/>
      <selection pane="bottomLeft" activeCell="C16" sqref="C16"/>
      <selection pane="bottomRight" activeCell="C3" sqref="C3"/>
    </sheetView>
  </sheetViews>
  <sheetFormatPr defaultColWidth="8.7109375" defaultRowHeight="14.25" x14ac:dyDescent="0.2"/>
  <cols>
    <col min="1" max="1" width="6.140625" style="6" customWidth="1"/>
    <col min="2" max="2" width="65.42578125" style="6" customWidth="1"/>
    <col min="3" max="3" width="21.42578125" style="6" bestFit="1" customWidth="1"/>
    <col min="4" max="4" width="21.7109375" style="6" bestFit="1" customWidth="1"/>
    <col min="5" max="7" width="21.42578125" style="6" bestFit="1" customWidth="1"/>
    <col min="8" max="8" width="20.28515625" style="6" bestFit="1" customWidth="1"/>
    <col min="9" max="10" width="21.7109375" style="6" bestFit="1" customWidth="1"/>
    <col min="11" max="12" width="20.7109375" style="6" bestFit="1" customWidth="1"/>
    <col min="13" max="13" width="21.7109375" style="6" bestFit="1" customWidth="1"/>
    <col min="14" max="14" width="20.7109375" style="6" bestFit="1" customWidth="1"/>
    <col min="15" max="17" width="21.42578125" style="6" bestFit="1" customWidth="1"/>
    <col min="18" max="18" width="21.7109375" style="6" bestFit="1" customWidth="1"/>
    <col min="19" max="19" width="21.42578125" style="6" bestFit="1" customWidth="1"/>
    <col min="20" max="21" width="22.140625" style="6" bestFit="1" customWidth="1"/>
    <col min="22" max="22" width="21.7109375" style="6" bestFit="1" customWidth="1"/>
    <col min="23" max="23" width="20.7109375" style="6" bestFit="1" customWidth="1"/>
    <col min="24" max="24" width="21.7109375" style="6" bestFit="1" customWidth="1"/>
    <col min="25" max="26" width="22.140625" style="6" bestFit="1" customWidth="1"/>
    <col min="27" max="30" width="21.7109375" style="6" bestFit="1" customWidth="1"/>
    <col min="31" max="16384" width="8.7109375" style="6"/>
  </cols>
  <sheetData>
    <row r="1" spans="1:30" x14ac:dyDescent="0.2">
      <c r="C1" s="6" t="s">
        <v>22</v>
      </c>
    </row>
    <row r="2" spans="1:30" x14ac:dyDescent="0.2">
      <c r="A2" s="16" t="s">
        <v>21</v>
      </c>
      <c r="B2" s="16"/>
      <c r="C2" s="16">
        <v>2023</v>
      </c>
      <c r="D2" s="15">
        <v>2024</v>
      </c>
      <c r="E2" s="16">
        <v>2025</v>
      </c>
      <c r="F2" s="15">
        <v>2026</v>
      </c>
      <c r="G2" s="16">
        <v>2027</v>
      </c>
      <c r="H2" s="15">
        <v>2028</v>
      </c>
      <c r="I2" s="16">
        <v>2029</v>
      </c>
      <c r="J2" s="15">
        <v>2030</v>
      </c>
      <c r="K2" s="16">
        <v>2031</v>
      </c>
      <c r="L2" s="15">
        <v>2032</v>
      </c>
      <c r="M2" s="16">
        <v>2033</v>
      </c>
      <c r="N2" s="15">
        <v>2034</v>
      </c>
      <c r="O2" s="16">
        <v>2035</v>
      </c>
      <c r="P2" s="15">
        <v>2036</v>
      </c>
      <c r="Q2" s="16">
        <v>2037</v>
      </c>
      <c r="R2" s="15">
        <v>2038</v>
      </c>
      <c r="S2" s="16">
        <v>2039</v>
      </c>
      <c r="T2" s="15">
        <v>2040</v>
      </c>
      <c r="U2" s="16">
        <v>2041</v>
      </c>
      <c r="V2" s="15">
        <v>2042</v>
      </c>
      <c r="W2" s="16">
        <v>2043</v>
      </c>
      <c r="X2" s="15">
        <v>2044</v>
      </c>
      <c r="Y2" s="16">
        <v>2045</v>
      </c>
      <c r="Z2" s="15">
        <v>2046</v>
      </c>
      <c r="AA2" s="16">
        <v>2047</v>
      </c>
      <c r="AB2" s="15">
        <v>2048</v>
      </c>
      <c r="AC2" s="16">
        <v>2049</v>
      </c>
      <c r="AD2" s="15">
        <v>2050</v>
      </c>
    </row>
    <row r="3" spans="1:30" x14ac:dyDescent="0.2">
      <c r="A3" s="15" t="s">
        <v>0</v>
      </c>
      <c r="B3" s="16"/>
      <c r="C3" s="18">
        <v>70466696.936820269</v>
      </c>
      <c r="D3" s="18">
        <v>73577397.920448005</v>
      </c>
      <c r="E3" s="18">
        <v>76436154.41589886</v>
      </c>
      <c r="F3" s="18">
        <v>79137946.584547028</v>
      </c>
      <c r="G3" s="18">
        <v>81765664.47315076</v>
      </c>
      <c r="H3" s="18">
        <v>84240819.520782143</v>
      </c>
      <c r="I3" s="18">
        <v>86519366.905333817</v>
      </c>
      <c r="J3" s="18">
        <v>88672786.340899304</v>
      </c>
      <c r="K3" s="18">
        <v>90803724.924961299</v>
      </c>
      <c r="L3" s="18">
        <v>92977120.933984041</v>
      </c>
      <c r="M3" s="18">
        <v>95202105.321600571</v>
      </c>
      <c r="N3" s="18">
        <v>97437434.025919244</v>
      </c>
      <c r="O3" s="18">
        <v>99652279.033146814</v>
      </c>
      <c r="P3" s="18">
        <v>101833192.7913737</v>
      </c>
      <c r="Q3" s="18">
        <v>104006958.29753573</v>
      </c>
      <c r="R3" s="18">
        <v>106218694.56231429</v>
      </c>
      <c r="S3" s="18">
        <v>108492472.1524919</v>
      </c>
      <c r="T3" s="18">
        <v>110842042.50383626</v>
      </c>
      <c r="U3" s="18">
        <v>113269220.74443737</v>
      </c>
      <c r="V3" s="18">
        <v>115766804.43944058</v>
      </c>
      <c r="W3" s="18">
        <v>118321422.8936041</v>
      </c>
      <c r="X3" s="18">
        <v>120920005.44444403</v>
      </c>
      <c r="Y3" s="18">
        <v>123535379.84183179</v>
      </c>
      <c r="Z3" s="18">
        <v>126140459.68681818</v>
      </c>
      <c r="AA3" s="18">
        <v>128719550.03915948</v>
      </c>
      <c r="AB3" s="18">
        <v>131269913.44874941</v>
      </c>
      <c r="AC3" s="18">
        <v>133808779.72009338</v>
      </c>
      <c r="AD3" s="18">
        <v>136344717.53277737</v>
      </c>
    </row>
    <row r="4" spans="1:30" x14ac:dyDescent="0.2">
      <c r="A4" s="16"/>
      <c r="B4" s="15" t="s">
        <v>1</v>
      </c>
      <c r="C4" s="18">
        <v>3411359.3464110447</v>
      </c>
      <c r="D4" s="18">
        <v>3561888.9113926878</v>
      </c>
      <c r="E4" s="18">
        <v>3696616.1124308705</v>
      </c>
      <c r="F4" s="18">
        <v>3826690.281621194</v>
      </c>
      <c r="G4" s="18">
        <v>3955263.9153302982</v>
      </c>
      <c r="H4" s="18">
        <v>4077488.0752459159</v>
      </c>
      <c r="I4" s="18">
        <v>4190494.2434142102</v>
      </c>
      <c r="J4" s="18">
        <v>4297622.770007642</v>
      </c>
      <c r="K4" s="18">
        <v>4403943.3569724886</v>
      </c>
      <c r="L4" s="18">
        <v>4512620.4955955157</v>
      </c>
      <c r="M4" s="18">
        <v>4623922.531609715</v>
      </c>
      <c r="N4" s="18">
        <v>4735636.2065328155</v>
      </c>
      <c r="O4" s="18">
        <v>4846117.1908164313</v>
      </c>
      <c r="P4" s="18">
        <v>4954517.5338364709</v>
      </c>
      <c r="Q4" s="18">
        <v>5062219.7978832563</v>
      </c>
      <c r="R4" s="18">
        <v>5171633.8500115853</v>
      </c>
      <c r="S4" s="18">
        <v>5283982.4608961549</v>
      </c>
      <c r="T4" s="18">
        <v>5399941.1376970112</v>
      </c>
      <c r="U4" s="18">
        <v>5519471.5779480319</v>
      </c>
      <c r="V4" s="18">
        <v>5642067.3933807565</v>
      </c>
      <c r="W4" s="18">
        <v>5766982.1046515619</v>
      </c>
      <c r="X4" s="18">
        <v>5893621.5463475613</v>
      </c>
      <c r="Y4" s="18">
        <v>6020726.0658090133</v>
      </c>
      <c r="Z4" s="18">
        <v>6147025.5633020224</v>
      </c>
      <c r="AA4" s="18">
        <v>6271838.9536520224</v>
      </c>
      <c r="AB4" s="18">
        <v>6395193.3424925646</v>
      </c>
      <c r="AC4" s="18">
        <v>6518049.0687266048</v>
      </c>
      <c r="AD4" s="18">
        <v>6640867.5461811982</v>
      </c>
    </row>
    <row r="5" spans="1:30" x14ac:dyDescent="0.2">
      <c r="A5" s="16"/>
      <c r="B5" s="15" t="s">
        <v>2</v>
      </c>
      <c r="C5" s="18">
        <v>67055337.590409227</v>
      </c>
      <c r="D5" s="18">
        <v>70015509.009055316</v>
      </c>
      <c r="E5" s="18">
        <v>72739538.303467989</v>
      </c>
      <c r="F5" s="18">
        <v>75311256.302925825</v>
      </c>
      <c r="G5" s="18">
        <v>77810400.557820469</v>
      </c>
      <c r="H5" s="18">
        <v>80163331.445536241</v>
      </c>
      <c r="I5" s="18">
        <v>82328872.661919609</v>
      </c>
      <c r="J5" s="18">
        <v>84375163.570891663</v>
      </c>
      <c r="K5" s="18">
        <v>86399781.567988813</v>
      </c>
      <c r="L5" s="18">
        <v>88464500.438388526</v>
      </c>
      <c r="M5" s="18">
        <v>90578182.789990857</v>
      </c>
      <c r="N5" s="18">
        <v>92701797.819386423</v>
      </c>
      <c r="O5" s="18">
        <v>94806161.842330381</v>
      </c>
      <c r="P5" s="18">
        <v>96878675.257537231</v>
      </c>
      <c r="Q5" s="18">
        <v>98944738.499652475</v>
      </c>
      <c r="R5" s="18">
        <v>101047060.7123027</v>
      </c>
      <c r="S5" s="18">
        <v>103208489.69159575</v>
      </c>
      <c r="T5" s="18">
        <v>105442101.36613925</v>
      </c>
      <c r="U5" s="18">
        <v>107749749.16648933</v>
      </c>
      <c r="V5" s="18">
        <v>110124737.04605983</v>
      </c>
      <c r="W5" s="18">
        <v>112554440.78895253</v>
      </c>
      <c r="X5" s="18">
        <v>115026383.89809647</v>
      </c>
      <c r="Y5" s="18">
        <v>117514653.77602276</v>
      </c>
      <c r="Z5" s="18">
        <v>119993434.12351616</v>
      </c>
      <c r="AA5" s="18">
        <v>122447711.08550745</v>
      </c>
      <c r="AB5" s="18">
        <v>124874720.10625684</v>
      </c>
      <c r="AC5" s="18">
        <v>127290730.65136677</v>
      </c>
      <c r="AD5" s="18">
        <v>129703849.98659617</v>
      </c>
    </row>
    <row r="6" spans="1:30" x14ac:dyDescent="0.2">
      <c r="A6" s="15" t="s">
        <v>3</v>
      </c>
      <c r="B6" s="16"/>
      <c r="C6" s="18">
        <v>70829055.075904548</v>
      </c>
      <c r="D6" s="18">
        <v>73957649.604232147</v>
      </c>
      <c r="E6" s="18">
        <v>76941904.827067763</v>
      </c>
      <c r="F6" s="18">
        <v>79678229.999784231</v>
      </c>
      <c r="G6" s="18">
        <v>82274694.617781267</v>
      </c>
      <c r="H6" s="18">
        <v>84692874.962674931</v>
      </c>
      <c r="I6" s="18">
        <v>86912024.572851717</v>
      </c>
      <c r="J6" s="18">
        <v>89008700.293055966</v>
      </c>
      <c r="K6" s="18">
        <v>91085169.247568756</v>
      </c>
      <c r="L6" s="18">
        <v>93219971.460548848</v>
      </c>
      <c r="M6" s="18">
        <v>95425332.819203734</v>
      </c>
      <c r="N6" s="18">
        <v>97666354.267328858</v>
      </c>
      <c r="O6" s="18">
        <v>99915358.066330194</v>
      </c>
      <c r="P6" s="18">
        <v>102160427.92644419</v>
      </c>
      <c r="Q6" s="18">
        <v>104418213.91120334</v>
      </c>
      <c r="R6" s="18">
        <v>106737571.58305609</v>
      </c>
      <c r="S6" s="18">
        <v>109143321.22407821</v>
      </c>
      <c r="T6" s="18">
        <v>111650623.46775821</v>
      </c>
      <c r="U6" s="18">
        <v>114261362.12606108</v>
      </c>
      <c r="V6" s="18">
        <v>116910094.08525571</v>
      </c>
      <c r="W6" s="18">
        <v>119625836.12107769</v>
      </c>
      <c r="X6" s="18">
        <v>122391357.96655758</v>
      </c>
      <c r="Y6" s="18">
        <v>125177303.18950607</v>
      </c>
      <c r="Z6" s="18">
        <v>127954475.62190138</v>
      </c>
      <c r="AA6" s="18">
        <v>130706568.92386408</v>
      </c>
      <c r="AB6" s="18">
        <v>133434621.04598555</v>
      </c>
      <c r="AC6" s="18">
        <v>136160764.47279426</v>
      </c>
      <c r="AD6" s="18">
        <v>138897020.19226629</v>
      </c>
    </row>
    <row r="7" spans="1:30" x14ac:dyDescent="0.2">
      <c r="A7" s="15" t="s">
        <v>4</v>
      </c>
      <c r="B7" s="16"/>
      <c r="C7" s="18">
        <v>298947016.34527016</v>
      </c>
      <c r="D7" s="18">
        <v>312110212.90185219</v>
      </c>
      <c r="E7" s="18">
        <v>322263076.91414344</v>
      </c>
      <c r="F7" s="18">
        <v>333322566.32042038</v>
      </c>
      <c r="G7" s="18">
        <v>345207065.33697897</v>
      </c>
      <c r="H7" s="18">
        <v>357009215.5154494</v>
      </c>
      <c r="I7" s="18">
        <v>368131940.79817915</v>
      </c>
      <c r="J7" s="18">
        <v>378809673.10532212</v>
      </c>
      <c r="K7" s="18">
        <v>389530625.67426527</v>
      </c>
      <c r="L7" s="18">
        <v>400579079.788037</v>
      </c>
      <c r="M7" s="18">
        <v>411899245.6536355</v>
      </c>
      <c r="N7" s="18">
        <v>423202613.92704624</v>
      </c>
      <c r="O7" s="18">
        <v>434282298.6598264</v>
      </c>
      <c r="P7" s="18">
        <v>444982438.9641583</v>
      </c>
      <c r="Q7" s="18">
        <v>455467965.50008923</v>
      </c>
      <c r="R7" s="18">
        <v>466049665.54328185</v>
      </c>
      <c r="S7" s="18">
        <v>476857592.0485127</v>
      </c>
      <c r="T7" s="18">
        <v>487955169.68211865</v>
      </c>
      <c r="U7" s="18">
        <v>499284813.05876416</v>
      </c>
      <c r="V7" s="18">
        <v>510736891.43306559</v>
      </c>
      <c r="W7" s="18">
        <v>522206674.12573755</v>
      </c>
      <c r="X7" s="18">
        <v>533660963.13652778</v>
      </c>
      <c r="Y7" s="18">
        <v>545012733.15022242</v>
      </c>
      <c r="Z7" s="18">
        <v>556167181.76119947</v>
      </c>
      <c r="AA7" s="18">
        <v>567097489.92100573</v>
      </c>
      <c r="AB7" s="18">
        <v>577873346.92979562</v>
      </c>
      <c r="AC7" s="18">
        <v>588630801.12311351</v>
      </c>
      <c r="AD7" s="18">
        <v>599428737.08591497</v>
      </c>
    </row>
    <row r="8" spans="1:30" x14ac:dyDescent="0.2">
      <c r="A8" s="16"/>
      <c r="B8" s="15" t="s">
        <v>5</v>
      </c>
      <c r="C8" s="18">
        <v>10097785.330092866</v>
      </c>
      <c r="D8" s="18">
        <v>10543431.587191314</v>
      </c>
      <c r="E8" s="18">
        <v>10946439.377635876</v>
      </c>
      <c r="F8" s="18">
        <v>11332297.093433816</v>
      </c>
      <c r="G8" s="18">
        <v>11711316.077379372</v>
      </c>
      <c r="H8" s="18">
        <v>12070349.595632754</v>
      </c>
      <c r="I8" s="18">
        <v>12401754.87361956</v>
      </c>
      <c r="J8" s="18">
        <v>12715558.315925825</v>
      </c>
      <c r="K8" s="18">
        <v>13026651.614839958</v>
      </c>
      <c r="L8" s="18">
        <v>13344378.672618195</v>
      </c>
      <c r="M8" s="18">
        <v>13669733.479392231</v>
      </c>
      <c r="N8" s="18">
        <v>13996412.541806584</v>
      </c>
      <c r="O8" s="18">
        <v>14319721.467303809</v>
      </c>
      <c r="P8" s="18">
        <v>14637374.364399239</v>
      </c>
      <c r="Q8" s="18">
        <v>14953363.626922656</v>
      </c>
      <c r="R8" s="18">
        <v>15274564.151718583</v>
      </c>
      <c r="S8" s="18">
        <v>15604530.216880396</v>
      </c>
      <c r="T8" s="18">
        <v>15945250.18872633</v>
      </c>
      <c r="U8" s="18">
        <v>16296754.75666718</v>
      </c>
      <c r="V8" s="18">
        <v>16657724.349333549</v>
      </c>
      <c r="W8" s="18">
        <v>17026061.632940549</v>
      </c>
      <c r="X8" s="18">
        <v>17399963.080593556</v>
      </c>
      <c r="Y8" s="18">
        <v>17775636.507165335</v>
      </c>
      <c r="Z8" s="18">
        <v>18149275.685436986</v>
      </c>
      <c r="AA8" s="18">
        <v>18518774.977603402</v>
      </c>
      <c r="AB8" s="18">
        <v>18884032.733911946</v>
      </c>
      <c r="AC8" s="18">
        <v>19247748.155689906</v>
      </c>
      <c r="AD8" s="18">
        <v>19611234.312185489</v>
      </c>
    </row>
    <row r="9" spans="1:30" x14ac:dyDescent="0.2">
      <c r="A9" s="16"/>
      <c r="B9" s="15" t="s">
        <v>6</v>
      </c>
      <c r="C9" s="18">
        <v>53607462.495350473</v>
      </c>
      <c r="D9" s="18">
        <v>55968063.97028733</v>
      </c>
      <c r="E9" s="18">
        <v>57798363.695276566</v>
      </c>
      <c r="F9" s="18">
        <v>59783832.448943853</v>
      </c>
      <c r="G9" s="18">
        <v>61911309.222530074</v>
      </c>
      <c r="H9" s="18">
        <v>64021095.092347339</v>
      </c>
      <c r="I9" s="18">
        <v>66008439.739368774</v>
      </c>
      <c r="J9" s="18">
        <v>67915805.097935736</v>
      </c>
      <c r="K9" s="18">
        <v>69830497.851565242</v>
      </c>
      <c r="L9" s="18">
        <v>71803491.100340039</v>
      </c>
      <c r="M9" s="18">
        <v>73825250.615942538</v>
      </c>
      <c r="N9" s="18">
        <v>75844521.740755305</v>
      </c>
      <c r="O9" s="18">
        <v>77824459.74409838</v>
      </c>
      <c r="P9" s="18">
        <v>79737460.740153238</v>
      </c>
      <c r="Q9" s="18">
        <v>81612761.931323141</v>
      </c>
      <c r="R9" s="18">
        <v>83505560.270590067</v>
      </c>
      <c r="S9" s="18">
        <v>85439098.840103105</v>
      </c>
      <c r="T9" s="18">
        <v>87424727.906716079</v>
      </c>
      <c r="U9" s="18">
        <v>89452391.688744366</v>
      </c>
      <c r="V9" s="18">
        <v>91502712.70174022</v>
      </c>
      <c r="W9" s="18">
        <v>93557053.277693138</v>
      </c>
      <c r="X9" s="18">
        <v>95609332.004784882</v>
      </c>
      <c r="Y9" s="18">
        <v>97643840.723586231</v>
      </c>
      <c r="Z9" s="18">
        <v>99643516.851673618</v>
      </c>
      <c r="AA9" s="18">
        <v>101603402.32219163</v>
      </c>
      <c r="AB9" s="18">
        <v>103535679.31348513</v>
      </c>
      <c r="AC9" s="18">
        <v>105464525.01595002</v>
      </c>
      <c r="AD9" s="18">
        <v>107400431.90322042</v>
      </c>
    </row>
    <row r="10" spans="1:30" x14ac:dyDescent="0.2">
      <c r="A10" s="16"/>
      <c r="B10" s="15" t="s">
        <v>7</v>
      </c>
      <c r="C10" s="18">
        <v>7587720.9778548703</v>
      </c>
      <c r="D10" s="18">
        <v>7921348.7987461081</v>
      </c>
      <c r="E10" s="18">
        <v>8151193.8225010931</v>
      </c>
      <c r="F10" s="18">
        <v>8425950.1552973688</v>
      </c>
      <c r="G10" s="18">
        <v>8738034.3056408111</v>
      </c>
      <c r="H10" s="18">
        <v>9056133.9794676527</v>
      </c>
      <c r="I10" s="18">
        <v>9359031.3022720311</v>
      </c>
      <c r="J10" s="18">
        <v>9651625.0970769022</v>
      </c>
      <c r="K10" s="18">
        <v>9947029.1327205133</v>
      </c>
      <c r="L10" s="18">
        <v>10252541.884467553</v>
      </c>
      <c r="M10" s="18">
        <v>10565402.457281401</v>
      </c>
      <c r="N10" s="18">
        <v>10876753.732993387</v>
      </c>
      <c r="O10" s="18">
        <v>11180383.452163074</v>
      </c>
      <c r="P10" s="18">
        <v>11471077.731640024</v>
      </c>
      <c r="Q10" s="18">
        <v>11753834.617122654</v>
      </c>
      <c r="R10" s="18">
        <v>12038180.112975305</v>
      </c>
      <c r="S10" s="18">
        <v>12327752.150180921</v>
      </c>
      <c r="T10" s="18">
        <v>12624229.785645481</v>
      </c>
      <c r="U10" s="18">
        <v>12925279.483254286</v>
      </c>
      <c r="V10" s="18">
        <v>13227108.88713829</v>
      </c>
      <c r="W10" s="18">
        <v>13526476.897813698</v>
      </c>
      <c r="X10" s="18">
        <v>13822876.61171457</v>
      </c>
      <c r="Y10" s="18">
        <v>14114463.21358202</v>
      </c>
      <c r="Z10" s="18">
        <v>14399077.621336127</v>
      </c>
      <c r="AA10" s="18">
        <v>14676553.565584254</v>
      </c>
      <c r="AB10" s="18">
        <v>14949722.878681295</v>
      </c>
      <c r="AC10" s="18">
        <v>15222836.98722069</v>
      </c>
      <c r="AD10" s="18">
        <v>15497663.782568479</v>
      </c>
    </row>
    <row r="11" spans="1:30" x14ac:dyDescent="0.2">
      <c r="A11" s="16"/>
      <c r="B11" s="15" t="s">
        <v>8</v>
      </c>
      <c r="C11" s="18">
        <v>1247381.3506012701</v>
      </c>
      <c r="D11" s="18">
        <v>1302141.4411539838</v>
      </c>
      <c r="E11" s="18">
        <v>1334837.0057991857</v>
      </c>
      <c r="F11" s="18">
        <v>1378866.6505621579</v>
      </c>
      <c r="G11" s="18">
        <v>1432087.9254952301</v>
      </c>
      <c r="H11" s="18">
        <v>1487807.2003728061</v>
      </c>
      <c r="I11" s="18">
        <v>1541374.0444744467</v>
      </c>
      <c r="J11" s="18">
        <v>1593387.3367946646</v>
      </c>
      <c r="K11" s="18">
        <v>1646133.1282706847</v>
      </c>
      <c r="L11" s="18">
        <v>1700821.3838500842</v>
      </c>
      <c r="M11" s="18">
        <v>1756752.9708723901</v>
      </c>
      <c r="N11" s="18">
        <v>1812205.194645368</v>
      </c>
      <c r="O11" s="18">
        <v>1866000.7966981581</v>
      </c>
      <c r="P11" s="18">
        <v>1917074.4596278979</v>
      </c>
      <c r="Q11" s="18">
        <v>1966408.6462666821</v>
      </c>
      <c r="R11" s="18">
        <v>2015859.3438275105</v>
      </c>
      <c r="S11" s="18">
        <v>2066076.9207935035</v>
      </c>
      <c r="T11" s="18">
        <v>2117349.9877050822</v>
      </c>
      <c r="U11" s="18">
        <v>2169143.1446255245</v>
      </c>
      <c r="V11" s="18">
        <v>2220664.2968129502</v>
      </c>
      <c r="W11" s="18">
        <v>2271287.3404358551</v>
      </c>
      <c r="X11" s="18">
        <v>2320992.3345298064</v>
      </c>
      <c r="Y11" s="18">
        <v>2369536.7957279007</v>
      </c>
      <c r="Z11" s="18">
        <v>2416605.72866278</v>
      </c>
      <c r="AA11" s="18">
        <v>2462259.0792355114</v>
      </c>
      <c r="AB11" s="18">
        <v>2507144.1038652235</v>
      </c>
      <c r="AC11" s="18">
        <v>2552092.3675630372</v>
      </c>
      <c r="AD11" s="18">
        <v>2597438.216123959</v>
      </c>
    </row>
    <row r="12" spans="1:30" x14ac:dyDescent="0.2">
      <c r="A12" s="16"/>
      <c r="B12" s="15" t="s">
        <v>9</v>
      </c>
      <c r="C12" s="18">
        <v>5769083.1030043541</v>
      </c>
      <c r="D12" s="18">
        <v>6022120.7724951208</v>
      </c>
      <c r="E12" s="18">
        <v>6160087.6514491793</v>
      </c>
      <c r="F12" s="18">
        <v>6360660.2156049684</v>
      </c>
      <c r="G12" s="18">
        <v>6611809.935595707</v>
      </c>
      <c r="H12" s="18">
        <v>6878495.6768438257</v>
      </c>
      <c r="I12" s="18">
        <v>7136077.7981297933</v>
      </c>
      <c r="J12" s="18">
        <v>7386762.6775495065</v>
      </c>
      <c r="K12" s="18">
        <v>7641461.858088186</v>
      </c>
      <c r="L12" s="18">
        <v>7905791.4587669987</v>
      </c>
      <c r="M12" s="18">
        <v>8175883.7844793834</v>
      </c>
      <c r="N12" s="18">
        <v>8443104.6315919049</v>
      </c>
      <c r="O12" s="18">
        <v>8701638.399446832</v>
      </c>
      <c r="P12" s="18">
        <v>8946052.7345646247</v>
      </c>
      <c r="Q12" s="18">
        <v>9181328.9773911424</v>
      </c>
      <c r="R12" s="18">
        <v>9416787.4152265452</v>
      </c>
      <c r="S12" s="18">
        <v>9655556.3119608909</v>
      </c>
      <c r="T12" s="18">
        <v>9899003.4984773826</v>
      </c>
      <c r="U12" s="18">
        <v>10144270.320984423</v>
      </c>
      <c r="V12" s="18">
        <v>10387280.380624523</v>
      </c>
      <c r="W12" s="18">
        <v>10624915.738610858</v>
      </c>
      <c r="X12" s="18">
        <v>10857251.144284992</v>
      </c>
      <c r="Y12" s="18">
        <v>11083313.468949122</v>
      </c>
      <c r="Z12" s="18">
        <v>11301741.666071989</v>
      </c>
      <c r="AA12" s="18">
        <v>11513029.385148454</v>
      </c>
      <c r="AB12" s="18">
        <v>11720622.605286308</v>
      </c>
      <c r="AC12" s="18">
        <v>11928691.148691507</v>
      </c>
      <c r="AD12" s="18">
        <v>12138885.45454503</v>
      </c>
    </row>
    <row r="13" spans="1:30" x14ac:dyDescent="0.2">
      <c r="A13" s="16"/>
      <c r="B13" s="15" t="s">
        <v>10</v>
      </c>
      <c r="C13" s="18">
        <v>12363510.582803801</v>
      </c>
      <c r="D13" s="18">
        <v>12908153.966754949</v>
      </c>
      <c r="E13" s="18">
        <v>13343028.091185588</v>
      </c>
      <c r="F13" s="18">
        <v>13803603.332113242</v>
      </c>
      <c r="G13" s="18">
        <v>14289495.416861139</v>
      </c>
      <c r="H13" s="18">
        <v>14767626.798327938</v>
      </c>
      <c r="I13" s="18">
        <v>15216554.541263904</v>
      </c>
      <c r="J13" s="18">
        <v>15646536.162881559</v>
      </c>
      <c r="K13" s="18">
        <v>16077373.065022308</v>
      </c>
      <c r="L13" s="18">
        <v>16520775.787985092</v>
      </c>
      <c r="M13" s="18">
        <v>16975160.125702705</v>
      </c>
      <c r="N13" s="18">
        <v>17429422.729585811</v>
      </c>
      <c r="O13" s="18">
        <v>17875529.56161654</v>
      </c>
      <c r="P13" s="18">
        <v>18307717.375766236</v>
      </c>
      <c r="Q13" s="18">
        <v>18732374.135765601</v>
      </c>
      <c r="R13" s="18">
        <v>19161469.816460963</v>
      </c>
      <c r="S13" s="18">
        <v>19600199.207025629</v>
      </c>
      <c r="T13" s="18">
        <v>20051148.010516305</v>
      </c>
      <c r="U13" s="18">
        <v>20512405.850064501</v>
      </c>
      <c r="V13" s="18">
        <v>20979986.401293188</v>
      </c>
      <c r="W13" s="18">
        <v>21449875.751309786</v>
      </c>
      <c r="X13" s="18">
        <v>21920521.07109794</v>
      </c>
      <c r="Y13" s="18">
        <v>22388125.89289489</v>
      </c>
      <c r="Z13" s="18">
        <v>22848635.012680806</v>
      </c>
      <c r="AA13" s="18">
        <v>23300660.614595737</v>
      </c>
      <c r="AB13" s="18">
        <v>23746509.459932875</v>
      </c>
      <c r="AC13" s="18">
        <v>24191374.883945752</v>
      </c>
      <c r="AD13" s="18">
        <v>24637543.322611079</v>
      </c>
    </row>
    <row r="14" spans="1:30" x14ac:dyDescent="0.2">
      <c r="A14" s="16"/>
      <c r="B14" s="15" t="s">
        <v>11</v>
      </c>
      <c r="C14" s="18">
        <v>10621198.794691559</v>
      </c>
      <c r="D14" s="18">
        <v>11088989.424131313</v>
      </c>
      <c r="E14" s="18">
        <v>11456725.340116808</v>
      </c>
      <c r="F14" s="18">
        <v>11851173.944499424</v>
      </c>
      <c r="G14" s="18">
        <v>12270781.05736034</v>
      </c>
      <c r="H14" s="18">
        <v>12685409.260536475</v>
      </c>
      <c r="I14" s="18">
        <v>13075393.945660535</v>
      </c>
      <c r="J14" s="18">
        <v>13449334.787231917</v>
      </c>
      <c r="K14" s="18">
        <v>13824396.348312156</v>
      </c>
      <c r="L14" s="18">
        <v>14210660.172513342</v>
      </c>
      <c r="M14" s="18">
        <v>14606483.217461249</v>
      </c>
      <c r="N14" s="18">
        <v>15001996.645399677</v>
      </c>
      <c r="O14" s="18">
        <v>15390084.525818573</v>
      </c>
      <c r="P14" s="18">
        <v>15765517.38818657</v>
      </c>
      <c r="Q14" s="18">
        <v>16133944.98614876</v>
      </c>
      <c r="R14" s="18">
        <v>16505999.95506556</v>
      </c>
      <c r="S14" s="18">
        <v>16886221.771527249</v>
      </c>
      <c r="T14" s="18">
        <v>17276846.473128099</v>
      </c>
      <c r="U14" s="18">
        <v>17676044.674478378</v>
      </c>
      <c r="V14" s="18">
        <v>18080169.023673065</v>
      </c>
      <c r="W14" s="18">
        <v>18485639.606994852</v>
      </c>
      <c r="X14" s="18">
        <v>18891191.187836722</v>
      </c>
      <c r="Y14" s="18">
        <v>19293642.445964757</v>
      </c>
      <c r="Z14" s="18">
        <v>19689565.17395452</v>
      </c>
      <c r="AA14" s="18">
        <v>20077879.821647756</v>
      </c>
      <c r="AB14" s="18">
        <v>20460799.852238074</v>
      </c>
      <c r="AC14" s="18">
        <v>20842963.415405564</v>
      </c>
      <c r="AD14" s="18">
        <v>21226396.491664261</v>
      </c>
    </row>
    <row r="15" spans="1:30" x14ac:dyDescent="0.2">
      <c r="A15" s="16"/>
      <c r="B15" s="15" t="s">
        <v>2</v>
      </c>
      <c r="C15" s="18">
        <v>197652873.71087095</v>
      </c>
      <c r="D15" s="18">
        <v>206355962.94109204</v>
      </c>
      <c r="E15" s="18">
        <v>213072401.93017912</v>
      </c>
      <c r="F15" s="18">
        <v>220386182.47996557</v>
      </c>
      <c r="G15" s="18">
        <v>228242231.39611629</v>
      </c>
      <c r="H15" s="18">
        <v>236042297.91192064</v>
      </c>
      <c r="I15" s="18">
        <v>243393314.55339009</v>
      </c>
      <c r="J15" s="18">
        <v>250450663.62992603</v>
      </c>
      <c r="K15" s="18">
        <v>257537082.67544615</v>
      </c>
      <c r="L15" s="18">
        <v>264840619.32749566</v>
      </c>
      <c r="M15" s="18">
        <v>272324579.00250357</v>
      </c>
      <c r="N15" s="18">
        <v>279798196.7102682</v>
      </c>
      <c r="O15" s="18">
        <v>287124480.71268111</v>
      </c>
      <c r="P15" s="18">
        <v>294200164.16982049</v>
      </c>
      <c r="Q15" s="18">
        <v>301133948.57914853</v>
      </c>
      <c r="R15" s="18">
        <v>308131244.47741729</v>
      </c>
      <c r="S15" s="18">
        <v>315278156.63004094</v>
      </c>
      <c r="T15" s="18">
        <v>322616613.83120394</v>
      </c>
      <c r="U15" s="18">
        <v>330108523.13994551</v>
      </c>
      <c r="V15" s="18">
        <v>337681245.39244986</v>
      </c>
      <c r="W15" s="18">
        <v>345265363.87993878</v>
      </c>
      <c r="X15" s="18">
        <v>352838835.70168531</v>
      </c>
      <c r="Y15" s="18">
        <v>360344174.10235226</v>
      </c>
      <c r="Z15" s="18">
        <v>367718764.02138269</v>
      </c>
      <c r="AA15" s="18">
        <v>374944930.15499896</v>
      </c>
      <c r="AB15" s="18">
        <v>382068835.98239481</v>
      </c>
      <c r="AC15" s="18">
        <v>389180569.14864707</v>
      </c>
      <c r="AD15" s="18">
        <v>396319143.60299623</v>
      </c>
    </row>
    <row r="16" spans="1:30" x14ac:dyDescent="0.2">
      <c r="A16" s="15" t="s">
        <v>12</v>
      </c>
      <c r="B16" s="16"/>
      <c r="C16" s="18">
        <v>43545201.935496904</v>
      </c>
      <c r="D16" s="18">
        <v>45468805.142202213</v>
      </c>
      <c r="E16" s="18">
        <v>47315991.395656146</v>
      </c>
      <c r="F16" s="18">
        <v>49003864.471483059</v>
      </c>
      <c r="G16" s="18">
        <v>50608695.898100421</v>
      </c>
      <c r="H16" s="18">
        <v>52077320.586139493</v>
      </c>
      <c r="I16" s="18">
        <v>53400312.621358223</v>
      </c>
      <c r="J16" s="18">
        <v>54627220.759947672</v>
      </c>
      <c r="K16" s="18">
        <v>55819685.187837131</v>
      </c>
      <c r="L16" s="18">
        <v>57006889.835663863</v>
      </c>
      <c r="M16" s="18">
        <v>58212547.653820746</v>
      </c>
      <c r="N16" s="18">
        <v>59423376.113800801</v>
      </c>
      <c r="O16" s="18">
        <v>60629709.990458228</v>
      </c>
      <c r="P16" s="18">
        <v>61834103.428095095</v>
      </c>
      <c r="Q16" s="18">
        <v>63052074.039090998</v>
      </c>
      <c r="R16" s="18">
        <v>64300404.941842385</v>
      </c>
      <c r="S16" s="18">
        <v>65591261.623729579</v>
      </c>
      <c r="T16" s="18">
        <v>66932607.722300418</v>
      </c>
      <c r="U16" s="18">
        <v>68331319.966424391</v>
      </c>
      <c r="V16" s="18">
        <v>69791840.843907982</v>
      </c>
      <c r="W16" s="18">
        <v>71308868.360882953</v>
      </c>
      <c r="X16" s="18">
        <v>72872791.349496514</v>
      </c>
      <c r="Y16" s="18">
        <v>74464201.696766615</v>
      </c>
      <c r="Z16" s="18">
        <v>76064332.493965805</v>
      </c>
      <c r="AA16" s="18">
        <v>77659697.206658691</v>
      </c>
      <c r="AB16" s="18">
        <v>79240983.321907505</v>
      </c>
      <c r="AC16" s="18">
        <v>80812683.480936483</v>
      </c>
      <c r="AD16" s="18">
        <v>82377729.680994838</v>
      </c>
    </row>
    <row r="17" spans="1:30" x14ac:dyDescent="0.2">
      <c r="A17" s="15" t="s">
        <v>13</v>
      </c>
      <c r="B17" s="16"/>
      <c r="C17" s="18">
        <v>4434526.067597013</v>
      </c>
      <c r="D17" s="18">
        <v>4630324.8271163777</v>
      </c>
      <c r="E17" s="18">
        <v>4812570.0396341067</v>
      </c>
      <c r="F17" s="18">
        <v>4983053.2087377468</v>
      </c>
      <c r="G17" s="18">
        <v>5147548.086180375</v>
      </c>
      <c r="H17" s="18">
        <v>5301782.4284137199</v>
      </c>
      <c r="I17" s="18">
        <v>5443450.7454929808</v>
      </c>
      <c r="J17" s="18">
        <v>5577126.7615538603</v>
      </c>
      <c r="K17" s="18">
        <v>5709205.5405824371</v>
      </c>
      <c r="L17" s="18">
        <v>5843759.6524673263</v>
      </c>
      <c r="M17" s="18">
        <v>5981474.159377669</v>
      </c>
      <c r="N17" s="18">
        <v>6119892.5489050718</v>
      </c>
      <c r="O17" s="18">
        <v>6257173.3572943378</v>
      </c>
      <c r="P17" s="18">
        <v>6392598.1940806163</v>
      </c>
      <c r="Q17" s="18">
        <v>6527799.2619685335</v>
      </c>
      <c r="R17" s="18">
        <v>6665471.4098936906</v>
      </c>
      <c r="S17" s="18">
        <v>6807091.8248408781</v>
      </c>
      <c r="T17" s="18">
        <v>6953519.5728452988</v>
      </c>
      <c r="U17" s="18">
        <v>7104950.2406752286</v>
      </c>
      <c r="V17" s="18">
        <v>7261033.087660525</v>
      </c>
      <c r="W17" s="18">
        <v>7420991.7748886226</v>
      </c>
      <c r="X17" s="18">
        <v>7583979.6798131848</v>
      </c>
      <c r="Y17" s="18">
        <v>7748250.7114286916</v>
      </c>
      <c r="Z17" s="18">
        <v>7912073.3500980129</v>
      </c>
      <c r="AA17" s="18">
        <v>8074408.8010605127</v>
      </c>
      <c r="AB17" s="18">
        <v>8234981.4231919367</v>
      </c>
      <c r="AC17" s="18">
        <v>8394793.324419301</v>
      </c>
      <c r="AD17" s="18">
        <v>8554353.1535554044</v>
      </c>
    </row>
    <row r="18" spans="1:30" x14ac:dyDescent="0.2">
      <c r="A18" s="15" t="s">
        <v>14</v>
      </c>
      <c r="B18" s="16"/>
      <c r="C18" s="18">
        <v>67303126.128625542</v>
      </c>
      <c r="D18" s="18">
        <v>70276242.35737519</v>
      </c>
      <c r="E18" s="18">
        <v>73127625.921505839</v>
      </c>
      <c r="F18" s="18">
        <v>75730830.778752685</v>
      </c>
      <c r="G18" s="18">
        <v>78192584.013153821</v>
      </c>
      <c r="H18" s="18">
        <v>80479922.733265817</v>
      </c>
      <c r="I18" s="18">
        <v>82576052.188180506</v>
      </c>
      <c r="J18" s="18">
        <v>84554097.344948471</v>
      </c>
      <c r="K18" s="18">
        <v>86510590.185887843</v>
      </c>
      <c r="L18" s="18">
        <v>88518702.87524876</v>
      </c>
      <c r="M18" s="18">
        <v>90591026.846991062</v>
      </c>
      <c r="N18" s="18">
        <v>92695369.010217577</v>
      </c>
      <c r="O18" s="18">
        <v>94806268.828281209</v>
      </c>
      <c r="P18" s="18">
        <v>96913740.092042342</v>
      </c>
      <c r="Q18" s="18">
        <v>99034023.168308392</v>
      </c>
      <c r="R18" s="18">
        <v>101211559.23267576</v>
      </c>
      <c r="S18" s="18">
        <v>103469466.94099472</v>
      </c>
      <c r="T18" s="18">
        <v>105821971.56004234</v>
      </c>
      <c r="U18" s="18">
        <v>108271800.30085142</v>
      </c>
      <c r="V18" s="18">
        <v>110763506.70509373</v>
      </c>
      <c r="W18" s="18">
        <v>113321155.54320219</v>
      </c>
      <c r="X18" s="18">
        <v>115928580.2802441</v>
      </c>
      <c r="Y18" s="18">
        <v>118557645.1543645</v>
      </c>
      <c r="Z18" s="18">
        <v>121180475.00790264</v>
      </c>
      <c r="AA18" s="18">
        <v>123781036.10071968</v>
      </c>
      <c r="AB18" s="18">
        <v>126358787.33912283</v>
      </c>
      <c r="AC18" s="18">
        <v>128933398.25919579</v>
      </c>
      <c r="AD18" s="18">
        <v>131515650.05256103</v>
      </c>
    </row>
    <row r="19" spans="1:30" x14ac:dyDescent="0.2">
      <c r="A19" s="15" t="s">
        <v>15</v>
      </c>
      <c r="B19" s="16"/>
      <c r="C19" s="18">
        <v>90195498.842178687</v>
      </c>
      <c r="D19" s="18">
        <v>94177950.562975511</v>
      </c>
      <c r="E19" s="18">
        <v>97884947.106693506</v>
      </c>
      <c r="F19" s="18">
        <v>101350919.30093884</v>
      </c>
      <c r="G19" s="18">
        <v>104689778.04560228</v>
      </c>
      <c r="H19" s="18">
        <v>107831421.58422959</v>
      </c>
      <c r="I19" s="18">
        <v>110731950.24521556</v>
      </c>
      <c r="J19" s="18">
        <v>113486535.12604356</v>
      </c>
      <c r="K19" s="18">
        <v>116229185.92434835</v>
      </c>
      <c r="L19" s="18">
        <v>119068491.6982822</v>
      </c>
      <c r="M19" s="18">
        <v>122014110.19488792</v>
      </c>
      <c r="N19" s="18">
        <v>125015789.51188925</v>
      </c>
      <c r="O19" s="18">
        <v>128033292.85312045</v>
      </c>
      <c r="P19" s="18">
        <v>131043568.69261976</v>
      </c>
      <c r="Q19" s="18">
        <v>134065442.80601703</v>
      </c>
      <c r="R19" s="18">
        <v>137172866.90112251</v>
      </c>
      <c r="S19" s="18">
        <v>140400060.36973628</v>
      </c>
      <c r="T19" s="18">
        <v>143767329.34668761</v>
      </c>
      <c r="U19" s="18">
        <v>147271526.04009911</v>
      </c>
      <c r="V19" s="18">
        <v>150789909.85176083</v>
      </c>
      <c r="W19" s="18">
        <v>154380705.43716592</v>
      </c>
      <c r="X19" s="18">
        <v>158020513.06140789</v>
      </c>
      <c r="Y19" s="18">
        <v>161673443.46901122</v>
      </c>
      <c r="Z19" s="18">
        <v>165303097.5376673</v>
      </c>
      <c r="AA19" s="18">
        <v>168891865.59981206</v>
      </c>
      <c r="AB19" s="18">
        <v>172449945.28775641</v>
      </c>
      <c r="AC19" s="18">
        <v>176013316.18510157</v>
      </c>
      <c r="AD19" s="18">
        <v>179600894.49701405</v>
      </c>
    </row>
    <row r="20" spans="1:30" x14ac:dyDescent="0.2">
      <c r="A20" s="15" t="s">
        <v>16</v>
      </c>
      <c r="B20" s="16"/>
      <c r="C20" s="18">
        <v>18304147.745912965</v>
      </c>
      <c r="D20" s="18">
        <v>19112345.361790318</v>
      </c>
      <c r="E20" s="18">
        <v>19864901.445053406</v>
      </c>
      <c r="F20" s="18">
        <v>20568333.635072358</v>
      </c>
      <c r="G20" s="18">
        <v>21245825.181894671</v>
      </c>
      <c r="H20" s="18">
        <v>21883209.748500112</v>
      </c>
      <c r="I20" s="18">
        <v>22471628.092154298</v>
      </c>
      <c r="J20" s="18">
        <v>23030400.798857056</v>
      </c>
      <c r="K20" s="18">
        <v>23586713.035743997</v>
      </c>
      <c r="L20" s="18">
        <v>24162577.69160305</v>
      </c>
      <c r="M20" s="18">
        <v>24759971.667464916</v>
      </c>
      <c r="N20" s="18">
        <v>25368713.4442202</v>
      </c>
      <c r="O20" s="18">
        <v>25980651.523711946</v>
      </c>
      <c r="P20" s="18">
        <v>26591129.957755394</v>
      </c>
      <c r="Q20" s="18">
        <v>27203975.678793933</v>
      </c>
      <c r="R20" s="18">
        <v>27834163.273897808</v>
      </c>
      <c r="S20" s="18">
        <v>28488630.142043009</v>
      </c>
      <c r="T20" s="18">
        <v>29171494.508945651</v>
      </c>
      <c r="U20" s="18">
        <v>29882133.177827377</v>
      </c>
      <c r="V20" s="18">
        <v>30595747.24433494</v>
      </c>
      <c r="W20" s="18">
        <v>31324091.711129401</v>
      </c>
      <c r="X20" s="18">
        <v>32062422.528677259</v>
      </c>
      <c r="Y20" s="18">
        <v>32803452.017845366</v>
      </c>
      <c r="Z20" s="18">
        <v>33539791.209848735</v>
      </c>
      <c r="AA20" s="18">
        <v>34267857.618478499</v>
      </c>
      <c r="AB20" s="18">
        <v>34989696.100831643</v>
      </c>
      <c r="AC20" s="18">
        <v>35712586.915713988</v>
      </c>
      <c r="AD20" s="18">
        <v>36440359.130913213</v>
      </c>
    </row>
    <row r="21" spans="1:30" x14ac:dyDescent="0.2">
      <c r="A21" s="15" t="s">
        <v>2</v>
      </c>
      <c r="B21" s="16"/>
      <c r="C21" s="18">
        <v>633959651.43722546</v>
      </c>
      <c r="D21" s="18">
        <v>661965274.01534128</v>
      </c>
      <c r="E21" s="18">
        <v>688855961.28367829</v>
      </c>
      <c r="F21" s="18">
        <v>713389828.43665659</v>
      </c>
      <c r="G21" s="18">
        <v>736595558.09210837</v>
      </c>
      <c r="H21" s="18">
        <v>758099541.60626209</v>
      </c>
      <c r="I21" s="18">
        <v>777737072.23964012</v>
      </c>
      <c r="J21" s="18">
        <v>796188396.36124158</v>
      </c>
      <c r="K21" s="18">
        <v>814344414.34389102</v>
      </c>
      <c r="L21" s="18">
        <v>832781912.73037958</v>
      </c>
      <c r="M21" s="18">
        <v>851638069.98058701</v>
      </c>
      <c r="N21" s="18">
        <v>870611736.76783252</v>
      </c>
      <c r="O21" s="18">
        <v>889475666.41863847</v>
      </c>
      <c r="P21" s="18">
        <v>908173942.51264238</v>
      </c>
      <c r="Q21" s="18">
        <v>926921682.08453166</v>
      </c>
      <c r="R21" s="18">
        <v>946052246.11838639</v>
      </c>
      <c r="S21" s="18">
        <v>965762931.17466164</v>
      </c>
      <c r="T21" s="18">
        <v>986174248.02178109</v>
      </c>
      <c r="U21" s="18">
        <v>1007343652.1199421</v>
      </c>
      <c r="V21" s="18">
        <v>1029258582.7432002</v>
      </c>
      <c r="W21" s="18">
        <v>1051832236.2009263</v>
      </c>
      <c r="X21" s="18">
        <v>1074935279.7231824</v>
      </c>
      <c r="Y21" s="18">
        <v>1098304931.1177895</v>
      </c>
      <c r="Z21" s="18">
        <v>1121683678.1348984</v>
      </c>
      <c r="AA21" s="18">
        <v>1144904312.7520671</v>
      </c>
      <c r="AB21" s="18">
        <v>1167889726.0546024</v>
      </c>
      <c r="AC21" s="18">
        <v>1190752984.9674776</v>
      </c>
      <c r="AD21" s="18">
        <v>1213555438.1567771</v>
      </c>
    </row>
    <row r="22" spans="1:30" x14ac:dyDescent="0.2">
      <c r="A22" s="15" t="s">
        <v>17</v>
      </c>
      <c r="B22" s="16"/>
      <c r="C22" s="18">
        <v>1297984920.5150318</v>
      </c>
      <c r="D22" s="18">
        <v>1355276202.6933329</v>
      </c>
      <c r="E22" s="18">
        <v>1407503133.3493316</v>
      </c>
      <c r="F22" s="18">
        <v>1457165572.736393</v>
      </c>
      <c r="G22" s="18">
        <v>1505727413.744951</v>
      </c>
      <c r="H22" s="18">
        <v>1551616108.6857173</v>
      </c>
      <c r="I22" s="18">
        <v>1593923798.4084063</v>
      </c>
      <c r="J22" s="18">
        <v>1633954936.8918695</v>
      </c>
      <c r="K22" s="18">
        <v>1673619314.0650859</v>
      </c>
      <c r="L22" s="18">
        <v>1714158506.6662147</v>
      </c>
      <c r="M22" s="18">
        <v>1755723884.2975693</v>
      </c>
      <c r="N22" s="18">
        <v>1797541279.6171596</v>
      </c>
      <c r="O22" s="18">
        <v>1839032698.730808</v>
      </c>
      <c r="P22" s="18">
        <v>1879925142.5592117</v>
      </c>
      <c r="Q22" s="18">
        <v>1920698134.7475386</v>
      </c>
      <c r="R22" s="18">
        <v>1962242643.5664706</v>
      </c>
      <c r="S22" s="18">
        <v>2005012827.5010889</v>
      </c>
      <c r="T22" s="18">
        <v>2049269006.3863156</v>
      </c>
      <c r="U22" s="18">
        <v>2095020777.7750821</v>
      </c>
      <c r="V22" s="18">
        <v>2141874410.4337201</v>
      </c>
      <c r="W22" s="18">
        <v>2189741982.1686149</v>
      </c>
      <c r="X22" s="18">
        <v>2238375893.1703506</v>
      </c>
      <c r="Y22" s="18">
        <v>2287277340.3487668</v>
      </c>
      <c r="Z22" s="18">
        <v>2335945564.8042998</v>
      </c>
      <c r="AA22" s="18">
        <v>2384102786.9628263</v>
      </c>
      <c r="AB22" s="18">
        <v>2431742000.9519434</v>
      </c>
      <c r="AC22" s="18">
        <v>2479220108.4488459</v>
      </c>
      <c r="AD22" s="18">
        <v>2526714899.4827743</v>
      </c>
    </row>
    <row r="23" spans="1:30" x14ac:dyDescent="0.2">
      <c r="A23" s="7"/>
      <c r="AD23" s="8"/>
    </row>
    <row r="27" spans="1:30" x14ac:dyDescent="0.2">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1:30" x14ac:dyDescent="0.2">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x14ac:dyDescent="0.2">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1:30" x14ac:dyDescent="0.2">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FCB1B-8295-43C7-9ACE-CCA3269F7146}">
  <dimension ref="A1:AD30"/>
  <sheetViews>
    <sheetView zoomScale="70" zoomScaleNormal="70" workbookViewId="0">
      <pane xSplit="2" ySplit="2" topLeftCell="C3" activePane="bottomRight" state="frozen"/>
      <selection activeCell="C16" sqref="C16"/>
      <selection pane="topRight" activeCell="C16" sqref="C16"/>
      <selection pane="bottomLeft" activeCell="C16" sqref="C16"/>
      <selection pane="bottomRight" activeCell="C4" sqref="C4"/>
    </sheetView>
  </sheetViews>
  <sheetFormatPr defaultColWidth="8.7109375" defaultRowHeight="14.25" x14ac:dyDescent="0.2"/>
  <cols>
    <col min="1" max="1" width="6.140625" style="6" customWidth="1"/>
    <col min="2" max="2" width="65.42578125" style="6" customWidth="1"/>
    <col min="3" max="4" width="21.42578125" style="6" bestFit="1" customWidth="1"/>
    <col min="5" max="5" width="20.7109375" style="6" bestFit="1" customWidth="1"/>
    <col min="6" max="6" width="21.42578125" style="6" bestFit="1" customWidth="1"/>
    <col min="7" max="7" width="21.7109375" style="6" bestFit="1" customWidth="1"/>
    <col min="8" max="8" width="21.42578125" style="6" bestFit="1" customWidth="1"/>
    <col min="9" max="9" width="21.7109375" style="6" bestFit="1" customWidth="1"/>
    <col min="10" max="11" width="21.42578125" style="6" bestFit="1" customWidth="1"/>
    <col min="12" max="12" width="21.7109375" style="6" bestFit="1" customWidth="1"/>
    <col min="13" max="13" width="20.28515625" style="6" bestFit="1" customWidth="1"/>
    <col min="14" max="14" width="21.7109375" style="6" bestFit="1" customWidth="1"/>
    <col min="15" max="15" width="20.7109375" style="6" bestFit="1" customWidth="1"/>
    <col min="16" max="17" width="21.42578125" style="6" bestFit="1" customWidth="1"/>
    <col min="18" max="20" width="21.7109375" style="6" bestFit="1" customWidth="1"/>
    <col min="21" max="21" width="21.42578125" style="6" bestFit="1" customWidth="1"/>
    <col min="22" max="23" width="22.140625" style="6" bestFit="1" customWidth="1"/>
    <col min="24" max="24" width="21.42578125" style="6" bestFit="1" customWidth="1"/>
    <col min="25" max="25" width="21.7109375" style="6" bestFit="1" customWidth="1"/>
    <col min="26" max="26" width="21.42578125" style="6" bestFit="1" customWidth="1"/>
    <col min="27" max="29" width="21.7109375" style="6" bestFit="1" customWidth="1"/>
    <col min="30" max="30" width="21.42578125" style="6" bestFit="1" customWidth="1"/>
    <col min="31" max="16384" width="8.7109375" style="6"/>
  </cols>
  <sheetData>
    <row r="1" spans="1:30" x14ac:dyDescent="0.2">
      <c r="C1" s="6" t="s">
        <v>22</v>
      </c>
    </row>
    <row r="2" spans="1:30" x14ac:dyDescent="0.2">
      <c r="A2" s="16" t="s">
        <v>21</v>
      </c>
      <c r="B2" s="16"/>
      <c r="C2" s="16">
        <v>2023</v>
      </c>
      <c r="D2" s="15">
        <v>2024</v>
      </c>
      <c r="E2" s="16">
        <v>2025</v>
      </c>
      <c r="F2" s="15">
        <v>2026</v>
      </c>
      <c r="G2" s="16">
        <v>2027</v>
      </c>
      <c r="H2" s="15">
        <v>2028</v>
      </c>
      <c r="I2" s="16">
        <v>2029</v>
      </c>
      <c r="J2" s="15">
        <v>2030</v>
      </c>
      <c r="K2" s="16">
        <v>2031</v>
      </c>
      <c r="L2" s="15">
        <v>2032</v>
      </c>
      <c r="M2" s="16">
        <v>2033</v>
      </c>
      <c r="N2" s="15">
        <v>2034</v>
      </c>
      <c r="O2" s="16">
        <v>2035</v>
      </c>
      <c r="P2" s="15">
        <v>2036</v>
      </c>
      <c r="Q2" s="16">
        <v>2037</v>
      </c>
      <c r="R2" s="15">
        <v>2038</v>
      </c>
      <c r="S2" s="16">
        <v>2039</v>
      </c>
      <c r="T2" s="15">
        <v>2040</v>
      </c>
      <c r="U2" s="16">
        <v>2041</v>
      </c>
      <c r="V2" s="15">
        <v>2042</v>
      </c>
      <c r="W2" s="16">
        <v>2043</v>
      </c>
      <c r="X2" s="15">
        <v>2044</v>
      </c>
      <c r="Y2" s="16">
        <v>2045</v>
      </c>
      <c r="Z2" s="15">
        <v>2046</v>
      </c>
      <c r="AA2" s="16">
        <v>2047</v>
      </c>
      <c r="AB2" s="15">
        <v>2048</v>
      </c>
      <c r="AC2" s="16">
        <v>2049</v>
      </c>
      <c r="AD2" s="15">
        <v>2050</v>
      </c>
    </row>
    <row r="3" spans="1:30" x14ac:dyDescent="0.2">
      <c r="A3" s="15" t="s">
        <v>0</v>
      </c>
      <c r="B3" s="16"/>
      <c r="C3" s="18">
        <v>70466696.936820269</v>
      </c>
      <c r="D3" s="18">
        <v>73256339.530487746</v>
      </c>
      <c r="E3" s="18">
        <v>75885785.970636889</v>
      </c>
      <c r="F3" s="18">
        <v>78428790.057312295</v>
      </c>
      <c r="G3" s="18">
        <v>80908234.381389722</v>
      </c>
      <c r="H3" s="18">
        <v>83218287.535511047</v>
      </c>
      <c r="I3" s="18">
        <v>85249363.864777625</v>
      </c>
      <c r="J3" s="18">
        <v>87116512.401584491</v>
      </c>
      <c r="K3" s="18">
        <v>88957957.437809438</v>
      </c>
      <c r="L3" s="18">
        <v>90842965.198059276</v>
      </c>
      <c r="M3" s="18">
        <v>92870664.475630596</v>
      </c>
      <c r="N3" s="18">
        <v>94940188.077420309</v>
      </c>
      <c r="O3" s="18">
        <v>96959242.501625463</v>
      </c>
      <c r="P3" s="18">
        <v>98919379.858607173</v>
      </c>
      <c r="Q3" s="18">
        <v>100847834.56301798</v>
      </c>
      <c r="R3" s="18">
        <v>102793815.0700385</v>
      </c>
      <c r="S3" s="18">
        <v>104798469.27752696</v>
      </c>
      <c r="T3" s="18">
        <v>106889257.55154958</v>
      </c>
      <c r="U3" s="18">
        <v>109076106.50967284</v>
      </c>
      <c r="V3" s="18">
        <v>111347526.94812341</v>
      </c>
      <c r="W3" s="18">
        <v>113707293.61320955</v>
      </c>
      <c r="X3" s="18">
        <v>116140291.26393355</v>
      </c>
      <c r="Y3" s="18">
        <v>118613804.02623966</v>
      </c>
      <c r="Z3" s="18">
        <v>121093817.0520003</v>
      </c>
      <c r="AA3" s="18">
        <v>123566827.69685425</v>
      </c>
      <c r="AB3" s="18">
        <v>126034939.26327951</v>
      </c>
      <c r="AC3" s="18">
        <v>128509696.70110996</v>
      </c>
      <c r="AD3" s="18">
        <v>131000367.33349738</v>
      </c>
    </row>
    <row r="4" spans="1:30" x14ac:dyDescent="0.2">
      <c r="A4" s="16"/>
      <c r="B4" s="15" t="s">
        <v>1</v>
      </c>
      <c r="C4" s="18">
        <v>3411359.3464110447</v>
      </c>
      <c r="D4" s="18">
        <v>3541974.9171859007</v>
      </c>
      <c r="E4" s="18">
        <v>3662416.1263431818</v>
      </c>
      <c r="F4" s="18">
        <v>3782529.2541417838</v>
      </c>
      <c r="G4" s="18">
        <v>3901846.954197851</v>
      </c>
      <c r="H4" s="18">
        <v>4013814.7486864151</v>
      </c>
      <c r="I4" s="18">
        <v>4111465.3736918932</v>
      </c>
      <c r="J4" s="18">
        <v>4200827.4082103707</v>
      </c>
      <c r="K4" s="18">
        <v>4289197.3140057623</v>
      </c>
      <c r="L4" s="18">
        <v>4380025.6898514098</v>
      </c>
      <c r="M4" s="18">
        <v>4479187.4337469824</v>
      </c>
      <c r="N4" s="18">
        <v>4580764.4237071984</v>
      </c>
      <c r="O4" s="18">
        <v>4679253.8290210078</v>
      </c>
      <c r="P4" s="18">
        <v>4774091.9796943041</v>
      </c>
      <c r="Q4" s="18">
        <v>4866682.327654616</v>
      </c>
      <c r="R4" s="18">
        <v>4959695.7045956822</v>
      </c>
      <c r="S4" s="18">
        <v>5055425.9843122987</v>
      </c>
      <c r="T4" s="18">
        <v>5155406.541074194</v>
      </c>
      <c r="U4" s="18">
        <v>5260101.1003687112</v>
      </c>
      <c r="V4" s="18">
        <v>5368723.3893699665</v>
      </c>
      <c r="W4" s="18">
        <v>5481578.1329238387</v>
      </c>
      <c r="X4" s="18">
        <v>5597943.1934795463</v>
      </c>
      <c r="Y4" s="18">
        <v>5716217.5501262369</v>
      </c>
      <c r="Z4" s="18">
        <v>5834703.5218657954</v>
      </c>
      <c r="AA4" s="18">
        <v>5952861.6734264912</v>
      </c>
      <c r="AB4" s="18">
        <v>6071035.1548175393</v>
      </c>
      <c r="AC4" s="18">
        <v>6189848.1310774712</v>
      </c>
      <c r="AD4" s="18">
        <v>6309813.7949664947</v>
      </c>
    </row>
    <row r="5" spans="1:30" x14ac:dyDescent="0.2">
      <c r="A5" s="16"/>
      <c r="B5" s="15" t="s">
        <v>2</v>
      </c>
      <c r="C5" s="18">
        <v>67055337.590409227</v>
      </c>
      <c r="D5" s="18">
        <v>69714364.613301843</v>
      </c>
      <c r="E5" s="18">
        <v>72223369.844293699</v>
      </c>
      <c r="F5" s="18">
        <v>74646260.803170517</v>
      </c>
      <c r="G5" s="18">
        <v>77006387.427191883</v>
      </c>
      <c r="H5" s="18">
        <v>79204472.786824629</v>
      </c>
      <c r="I5" s="18">
        <v>81137898.491085723</v>
      </c>
      <c r="J5" s="18">
        <v>82915684.993374109</v>
      </c>
      <c r="K5" s="18">
        <v>84668760.12380366</v>
      </c>
      <c r="L5" s="18">
        <v>86462939.508207873</v>
      </c>
      <c r="M5" s="18">
        <v>88391477.041883618</v>
      </c>
      <c r="N5" s="18">
        <v>90359423.653713107</v>
      </c>
      <c r="O5" s="18">
        <v>92279988.672604442</v>
      </c>
      <c r="P5" s="18">
        <v>94145287.878912866</v>
      </c>
      <c r="Q5" s="18">
        <v>95981152.235363364</v>
      </c>
      <c r="R5" s="18">
        <v>97834119.365442812</v>
      </c>
      <c r="S5" s="18">
        <v>99743043.293214664</v>
      </c>
      <c r="T5" s="18">
        <v>101733851.0104754</v>
      </c>
      <c r="U5" s="18">
        <v>103816005.40930413</v>
      </c>
      <c r="V5" s="18">
        <v>105978803.55875345</v>
      </c>
      <c r="W5" s="18">
        <v>108225715.4802857</v>
      </c>
      <c r="X5" s="18">
        <v>110542348.070454</v>
      </c>
      <c r="Y5" s="18">
        <v>112897586.47611344</v>
      </c>
      <c r="Z5" s="18">
        <v>115259113.5301345</v>
      </c>
      <c r="AA5" s="18">
        <v>117613966.02342775</v>
      </c>
      <c r="AB5" s="18">
        <v>119963904.10846198</v>
      </c>
      <c r="AC5" s="18">
        <v>122319848.57003249</v>
      </c>
      <c r="AD5" s="18">
        <v>124690553.53853089</v>
      </c>
    </row>
    <row r="6" spans="1:30" x14ac:dyDescent="0.2">
      <c r="A6" s="15" t="s">
        <v>3</v>
      </c>
      <c r="B6" s="16"/>
      <c r="C6" s="18">
        <v>70829055.075904548</v>
      </c>
      <c r="D6" s="18">
        <v>73767849.195114464</v>
      </c>
      <c r="E6" s="18">
        <v>76616256.586764559</v>
      </c>
      <c r="F6" s="18">
        <v>79258178.60274379</v>
      </c>
      <c r="G6" s="18">
        <v>81760741.20150359</v>
      </c>
      <c r="H6" s="18">
        <v>84065840.026343659</v>
      </c>
      <c r="I6" s="18">
        <v>86110812.788388461</v>
      </c>
      <c r="J6" s="18">
        <v>87996483.829651415</v>
      </c>
      <c r="K6" s="18">
        <v>89845529.382765591</v>
      </c>
      <c r="L6" s="18">
        <v>91712199.422178417</v>
      </c>
      <c r="M6" s="18">
        <v>93686899.5562585</v>
      </c>
      <c r="N6" s="18">
        <v>95698021.597618923</v>
      </c>
      <c r="O6" s="18">
        <v>97672013.052025601</v>
      </c>
      <c r="P6" s="18">
        <v>99597086.410198927</v>
      </c>
      <c r="Q6" s="18">
        <v>101501377.53625862</v>
      </c>
      <c r="R6" s="18">
        <v>103419014.78730595</v>
      </c>
      <c r="S6" s="18">
        <v>105386109.62262525</v>
      </c>
      <c r="T6" s="18">
        <v>107428470.27980009</v>
      </c>
      <c r="U6" s="18">
        <v>109555998.28733581</v>
      </c>
      <c r="V6" s="18">
        <v>111775204.5435522</v>
      </c>
      <c r="W6" s="18">
        <v>114073366.0340368</v>
      </c>
      <c r="X6" s="18">
        <v>116434235.46306376</v>
      </c>
      <c r="Y6" s="18">
        <v>118823741.37573096</v>
      </c>
      <c r="Z6" s="18">
        <v>121205603.97790188</v>
      </c>
      <c r="AA6" s="18">
        <v>123549750.52029508</v>
      </c>
      <c r="AB6" s="18">
        <v>125877389.79581152</v>
      </c>
      <c r="AC6" s="18">
        <v>128204379.60002033</v>
      </c>
      <c r="AD6" s="18">
        <v>130545411.25592269</v>
      </c>
    </row>
    <row r="7" spans="1:30" x14ac:dyDescent="0.2">
      <c r="A7" s="15" t="s">
        <v>4</v>
      </c>
      <c r="B7" s="16"/>
      <c r="C7" s="18">
        <v>298947016.34527016</v>
      </c>
      <c r="D7" s="18">
        <v>308394569.58496702</v>
      </c>
      <c r="E7" s="18">
        <v>315816096.7513867</v>
      </c>
      <c r="F7" s="18">
        <v>324894791.34006935</v>
      </c>
      <c r="G7" s="18">
        <v>334983766.88377243</v>
      </c>
      <c r="H7" s="18">
        <v>344853672.17171031</v>
      </c>
      <c r="I7" s="18">
        <v>353105079.26635766</v>
      </c>
      <c r="J7" s="18">
        <v>360455980.04522777</v>
      </c>
      <c r="K7" s="18">
        <v>367830611.98541492</v>
      </c>
      <c r="L7" s="18">
        <v>375585742.21809208</v>
      </c>
      <c r="M7" s="18">
        <v>384738197.72004592</v>
      </c>
      <c r="N7" s="18">
        <v>394301126.69385731</v>
      </c>
      <c r="O7" s="18">
        <v>403296987.50971663</v>
      </c>
      <c r="P7" s="18">
        <v>411595116.09748864</v>
      </c>
      <c r="Q7" s="18">
        <v>419358099.65688878</v>
      </c>
      <c r="R7" s="18">
        <v>426953781.2384634</v>
      </c>
      <c r="S7" s="18">
        <v>434724483.1422165</v>
      </c>
      <c r="T7" s="18">
        <v>442901899.02150136</v>
      </c>
      <c r="U7" s="18">
        <v>451521812.11056519</v>
      </c>
      <c r="V7" s="18">
        <v>460408933.55479181</v>
      </c>
      <c r="W7" s="18">
        <v>469643141.34058738</v>
      </c>
      <c r="X7" s="18">
        <v>479167056.68978089</v>
      </c>
      <c r="Y7" s="18">
        <v>488832514.24622643</v>
      </c>
      <c r="Z7" s="18">
        <v>498466535.13192296</v>
      </c>
      <c r="AA7" s="18">
        <v>508073911.96540171</v>
      </c>
      <c r="AB7" s="18">
        <v>517799313.2425043</v>
      </c>
      <c r="AC7" s="18">
        <v>527733027.47528589</v>
      </c>
      <c r="AD7" s="18">
        <v>537952464.05554366</v>
      </c>
    </row>
    <row r="8" spans="1:30" x14ac:dyDescent="0.2">
      <c r="A8" s="16"/>
      <c r="B8" s="15" t="s">
        <v>5</v>
      </c>
      <c r="C8" s="18">
        <v>10097785.330092866</v>
      </c>
      <c r="D8" s="18">
        <v>10489501.145439893</v>
      </c>
      <c r="E8" s="18">
        <v>10853886.99905584</v>
      </c>
      <c r="F8" s="18">
        <v>11212888.396970769</v>
      </c>
      <c r="G8" s="18">
        <v>11566904.315698538</v>
      </c>
      <c r="H8" s="18">
        <v>11898178.812162736</v>
      </c>
      <c r="I8" s="18">
        <v>12188004.969454443</v>
      </c>
      <c r="J8" s="18">
        <v>12453704.770174358</v>
      </c>
      <c r="K8" s="18">
        <v>12716179.014048446</v>
      </c>
      <c r="L8" s="18">
        <v>12985527.56117723</v>
      </c>
      <c r="M8" s="18">
        <v>13277901.875415092</v>
      </c>
      <c r="N8" s="18">
        <v>13576972.210920759</v>
      </c>
      <c r="O8" s="18">
        <v>13867643.994238526</v>
      </c>
      <c r="P8" s="18">
        <v>14148428.800834835</v>
      </c>
      <c r="Q8" s="18">
        <v>14423383.054447111</v>
      </c>
      <c r="R8" s="18">
        <v>14700080.523225762</v>
      </c>
      <c r="S8" s="18">
        <v>14984963.56998962</v>
      </c>
      <c r="T8" s="18">
        <v>15282335.732928209</v>
      </c>
      <c r="U8" s="18">
        <v>15593588.366549829</v>
      </c>
      <c r="V8" s="18">
        <v>15916658.712881219</v>
      </c>
      <c r="W8" s="18">
        <v>16252309.197149314</v>
      </c>
      <c r="X8" s="18">
        <v>16598390.849935388</v>
      </c>
      <c r="Y8" s="18">
        <v>16950184.358519427</v>
      </c>
      <c r="Z8" s="18">
        <v>17302723.293622836</v>
      </c>
      <c r="AA8" s="18">
        <v>17654279.664205376</v>
      </c>
      <c r="AB8" s="18">
        <v>18005590.958239015</v>
      </c>
      <c r="AC8" s="18">
        <v>18358428.494957548</v>
      </c>
      <c r="AD8" s="18">
        <v>18714236.590824883</v>
      </c>
    </row>
    <row r="9" spans="1:30" x14ac:dyDescent="0.2">
      <c r="A9" s="16"/>
      <c r="B9" s="15" t="s">
        <v>6</v>
      </c>
      <c r="C9" s="18">
        <v>53607462.495350473</v>
      </c>
      <c r="D9" s="18">
        <v>55313299.416418523</v>
      </c>
      <c r="E9" s="18">
        <v>56663379.406737678</v>
      </c>
      <c r="F9" s="18">
        <v>58301971.037398905</v>
      </c>
      <c r="G9" s="18">
        <v>60114395.382174626</v>
      </c>
      <c r="H9" s="18">
        <v>61884068.810791567</v>
      </c>
      <c r="I9" s="18">
        <v>63365542.321860954</v>
      </c>
      <c r="J9" s="18">
        <v>64686893.399146378</v>
      </c>
      <c r="K9" s="18">
        <v>66011940.133080676</v>
      </c>
      <c r="L9" s="18">
        <v>67404088.909805343</v>
      </c>
      <c r="M9" s="18">
        <v>69042337.884977102</v>
      </c>
      <c r="N9" s="18">
        <v>70752482.588792264</v>
      </c>
      <c r="O9" s="18">
        <v>72362796.223245114</v>
      </c>
      <c r="P9" s="18">
        <v>73850609.218843535</v>
      </c>
      <c r="Q9" s="18">
        <v>75244819.383116052</v>
      </c>
      <c r="R9" s="18">
        <v>76610520.792508587</v>
      </c>
      <c r="S9" s="18">
        <v>78008155.358823806</v>
      </c>
      <c r="T9" s="18">
        <v>79478579.072819546</v>
      </c>
      <c r="U9" s="18">
        <v>81028170.345179975</v>
      </c>
      <c r="V9" s="18">
        <v>82626175.179107189</v>
      </c>
      <c r="W9" s="18">
        <v>84286651.11381951</v>
      </c>
      <c r="X9" s="18">
        <v>85999242.108872637</v>
      </c>
      <c r="Y9" s="18">
        <v>87737426.378772855</v>
      </c>
      <c r="Z9" s="18">
        <v>89470355.947894558</v>
      </c>
      <c r="AA9" s="18">
        <v>91198575.848268464</v>
      </c>
      <c r="AB9" s="18">
        <v>92947222.537186638</v>
      </c>
      <c r="AC9" s="18">
        <v>94732122.557287261</v>
      </c>
      <c r="AD9" s="18">
        <v>96566873.931074753</v>
      </c>
    </row>
    <row r="10" spans="1:30" x14ac:dyDescent="0.2">
      <c r="A10" s="16"/>
      <c r="B10" s="15" t="s">
        <v>7</v>
      </c>
      <c r="C10" s="18">
        <v>7587720.9778548703</v>
      </c>
      <c r="D10" s="18">
        <v>7793858.1261662655</v>
      </c>
      <c r="E10" s="18">
        <v>7928711.1467778292</v>
      </c>
      <c r="F10" s="18">
        <v>8133054.3534563081</v>
      </c>
      <c r="G10" s="18">
        <v>8382091.277315788</v>
      </c>
      <c r="H10" s="18">
        <v>8633495.8193675317</v>
      </c>
      <c r="I10" s="18">
        <v>8837751.3942677677</v>
      </c>
      <c r="J10" s="18">
        <v>9015945.6549756527</v>
      </c>
      <c r="K10" s="18">
        <v>9196543.2783220354</v>
      </c>
      <c r="L10" s="18">
        <v>9389710.9101350605</v>
      </c>
      <c r="M10" s="18">
        <v>9630023.9942135196</v>
      </c>
      <c r="N10" s="18">
        <v>9884527.4036901928</v>
      </c>
      <c r="O10" s="18">
        <v>10119542.04341244</v>
      </c>
      <c r="P10" s="18">
        <v>10330164.924698984</v>
      </c>
      <c r="Q10" s="18">
        <v>10521211.444625171</v>
      </c>
      <c r="R10" s="18">
        <v>10704338.146497887</v>
      </c>
      <c r="S10" s="18">
        <v>10890706.87939778</v>
      </c>
      <c r="T10" s="18">
        <v>11087934.393244136</v>
      </c>
      <c r="U10" s="18">
        <v>11296898.589532571</v>
      </c>
      <c r="V10" s="18">
        <v>11511312.291988276</v>
      </c>
      <c r="W10" s="18">
        <v>11734063.973353934</v>
      </c>
      <c r="X10" s="18">
        <v>11963823.827526513</v>
      </c>
      <c r="Y10" s="18">
        <v>12196697.464650169</v>
      </c>
      <c r="Z10" s="18">
        <v>12427864.225817313</v>
      </c>
      <c r="AA10" s="18">
        <v>12658331.586702038</v>
      </c>
      <c r="AB10" s="18">
        <v>12893807.596452085</v>
      </c>
      <c r="AC10" s="18">
        <v>13137300.93372767</v>
      </c>
      <c r="AD10" s="18">
        <v>13391389.318907589</v>
      </c>
    </row>
    <row r="11" spans="1:30" x14ac:dyDescent="0.2">
      <c r="A11" s="16"/>
      <c r="B11" s="15" t="s">
        <v>8</v>
      </c>
      <c r="C11" s="18">
        <v>1247381.3506012701</v>
      </c>
      <c r="D11" s="18">
        <v>1275119.2675174435</v>
      </c>
      <c r="E11" s="18">
        <v>1287343.7541247199</v>
      </c>
      <c r="F11" s="18">
        <v>1315771.436406868</v>
      </c>
      <c r="G11" s="18">
        <v>1355202.9065900461</v>
      </c>
      <c r="H11" s="18">
        <v>1396663.5087321957</v>
      </c>
      <c r="I11" s="18">
        <v>1429289.2237299511</v>
      </c>
      <c r="J11" s="18">
        <v>1456981.0632996596</v>
      </c>
      <c r="K11" s="18">
        <v>1485378.0200153172</v>
      </c>
      <c r="L11" s="18">
        <v>1516404.0979623748</v>
      </c>
      <c r="M11" s="18">
        <v>1557424.8393923251</v>
      </c>
      <c r="N11" s="18">
        <v>1601576.2177188338</v>
      </c>
      <c r="O11" s="18">
        <v>1641571.2953243544</v>
      </c>
      <c r="P11" s="18">
        <v>1676256.4532959103</v>
      </c>
      <c r="Q11" s="18">
        <v>1706553.6926582567</v>
      </c>
      <c r="R11" s="18">
        <v>1734819.7294975617</v>
      </c>
      <c r="S11" s="18">
        <v>1763363.6250218221</v>
      </c>
      <c r="T11" s="18">
        <v>1793778.1687067149</v>
      </c>
      <c r="U11" s="18">
        <v>1826215.4472536461</v>
      </c>
      <c r="V11" s="18">
        <v>1859295.6879781354</v>
      </c>
      <c r="W11" s="18">
        <v>1893642.0717740858</v>
      </c>
      <c r="X11" s="18">
        <v>1929064.8444255302</v>
      </c>
      <c r="Y11" s="18">
        <v>1964899.1859104349</v>
      </c>
      <c r="Z11" s="18">
        <v>2000268.2301869378</v>
      </c>
      <c r="AA11" s="18">
        <v>2035500.9447856464</v>
      </c>
      <c r="AB11" s="18">
        <v>2071934.0428269198</v>
      </c>
      <c r="AC11" s="18">
        <v>2110224.9801375675</v>
      </c>
      <c r="AD11" s="18">
        <v>2150929.6907134368</v>
      </c>
    </row>
    <row r="12" spans="1:30" x14ac:dyDescent="0.2">
      <c r="A12" s="16"/>
      <c r="B12" s="15" t="s">
        <v>9</v>
      </c>
      <c r="C12" s="18">
        <v>5769083.1030043541</v>
      </c>
      <c r="D12" s="18">
        <v>5881363.0702413982</v>
      </c>
      <c r="E12" s="18">
        <v>5911700.9431279041</v>
      </c>
      <c r="F12" s="18">
        <v>6028936.2057060972</v>
      </c>
      <c r="G12" s="18">
        <v>6206888.4991054302</v>
      </c>
      <c r="H12" s="18">
        <v>6398895.0809286563</v>
      </c>
      <c r="I12" s="18">
        <v>6547291.0040448774</v>
      </c>
      <c r="J12" s="18">
        <v>6671049.0805707267</v>
      </c>
      <c r="K12" s="18">
        <v>6798829.1609986871</v>
      </c>
      <c r="L12" s="18">
        <v>6940293.5180330789</v>
      </c>
      <c r="M12" s="18">
        <v>7134055.9913783399</v>
      </c>
      <c r="N12" s="18">
        <v>7344610.5046173101</v>
      </c>
      <c r="O12" s="18">
        <v>7533425.4568572836</v>
      </c>
      <c r="P12" s="18">
        <v>7694132.1004717005</v>
      </c>
      <c r="Q12" s="18">
        <v>7831341.9988499442</v>
      </c>
      <c r="R12" s="18">
        <v>7957135.945069625</v>
      </c>
      <c r="S12" s="18">
        <v>8083472.5457488941</v>
      </c>
      <c r="T12" s="18">
        <v>8218653.3224162562</v>
      </c>
      <c r="U12" s="18">
        <v>8363430.8786794813</v>
      </c>
      <c r="V12" s="18">
        <v>8510502.9445797391</v>
      </c>
      <c r="W12" s="18">
        <v>8663117.915059492</v>
      </c>
      <c r="X12" s="18">
        <v>8820483.696229035</v>
      </c>
      <c r="Y12" s="18">
        <v>8979461.2207610924</v>
      </c>
      <c r="Z12" s="18">
        <v>9135762.808059169</v>
      </c>
      <c r="AA12" s="18">
        <v>9291336.7227140628</v>
      </c>
      <c r="AB12" s="18">
        <v>9453457.4212209005</v>
      </c>
      <c r="AC12" s="18">
        <v>9625661.6936225854</v>
      </c>
      <c r="AD12" s="18">
        <v>9810914.4779519439</v>
      </c>
    </row>
    <row r="13" spans="1:30" x14ac:dyDescent="0.2">
      <c r="A13" s="16"/>
      <c r="B13" s="15" t="s">
        <v>10</v>
      </c>
      <c r="C13" s="18">
        <v>12363510.582803801</v>
      </c>
      <c r="D13" s="18">
        <v>12772339.191181019</v>
      </c>
      <c r="E13" s="18">
        <v>13108025.517742701</v>
      </c>
      <c r="F13" s="18">
        <v>13497444.527998576</v>
      </c>
      <c r="G13" s="18">
        <v>13918440.904387796</v>
      </c>
      <c r="H13" s="18">
        <v>14326147.84906007</v>
      </c>
      <c r="I13" s="18">
        <v>14670184.937231401</v>
      </c>
      <c r="J13" s="18">
        <v>14978691.121470492</v>
      </c>
      <c r="K13" s="18">
        <v>15287207.413656106</v>
      </c>
      <c r="L13" s="18">
        <v>15609899.529077889</v>
      </c>
      <c r="M13" s="18">
        <v>15984117.441890005</v>
      </c>
      <c r="N13" s="18">
        <v>16373300.5687939</v>
      </c>
      <c r="O13" s="18">
        <v>16741767.712713623</v>
      </c>
      <c r="P13" s="18">
        <v>17084959.304887414</v>
      </c>
      <c r="Q13" s="18">
        <v>17409230.074076094</v>
      </c>
      <c r="R13" s="18">
        <v>17728547.652319461</v>
      </c>
      <c r="S13" s="18">
        <v>18055743.224661328</v>
      </c>
      <c r="T13" s="18">
        <v>18399469.4728458</v>
      </c>
      <c r="U13" s="18">
        <v>18761224.878425777</v>
      </c>
      <c r="V13" s="18">
        <v>19134746.64361538</v>
      </c>
      <c r="W13" s="18">
        <v>19522873.50996203</v>
      </c>
      <c r="X13" s="18">
        <v>19923165.80069802</v>
      </c>
      <c r="Y13" s="18">
        <v>20329567.761872519</v>
      </c>
      <c r="Z13" s="18">
        <v>20735155.999844741</v>
      </c>
      <c r="AA13" s="18">
        <v>21139652.698717855</v>
      </c>
      <c r="AB13" s="18">
        <v>21547950.289067596</v>
      </c>
      <c r="AC13" s="18">
        <v>21963401.913877472</v>
      </c>
      <c r="AD13" s="18">
        <v>22388881.472336933</v>
      </c>
    </row>
    <row r="14" spans="1:30" x14ac:dyDescent="0.2">
      <c r="A14" s="16"/>
      <c r="B14" s="15" t="s">
        <v>11</v>
      </c>
      <c r="C14" s="18">
        <v>10621198.794691559</v>
      </c>
      <c r="D14" s="18">
        <v>10965338.646799915</v>
      </c>
      <c r="E14" s="18">
        <v>11242565.149548074</v>
      </c>
      <c r="F14" s="18">
        <v>11571844.901800537</v>
      </c>
      <c r="G14" s="18">
        <v>11932149.050982272</v>
      </c>
      <c r="H14" s="18">
        <v>12282600.637117801</v>
      </c>
      <c r="I14" s="18">
        <v>12577069.644903289</v>
      </c>
      <c r="J14" s="18">
        <v>12840376.689471599</v>
      </c>
      <c r="K14" s="18">
        <v>13104079.955579929</v>
      </c>
      <c r="L14" s="18">
        <v>13380556.337094378</v>
      </c>
      <c r="M14" s="18">
        <v>13703693.411442695</v>
      </c>
      <c r="N14" s="18">
        <v>14040422.90707586</v>
      </c>
      <c r="O14" s="18">
        <v>14358297.530146666</v>
      </c>
      <c r="P14" s="18">
        <v>14653096.245396212</v>
      </c>
      <c r="Q14" s="18">
        <v>14930420.268762164</v>
      </c>
      <c r="R14" s="18">
        <v>15202747.724991512</v>
      </c>
      <c r="S14" s="18">
        <v>15481609.245663673</v>
      </c>
      <c r="T14" s="18">
        <v>15774790.305291221</v>
      </c>
      <c r="U14" s="18">
        <v>16083564.917319058</v>
      </c>
      <c r="V14" s="18">
        <v>16402172.433628922</v>
      </c>
      <c r="W14" s="18">
        <v>16733237.202399926</v>
      </c>
      <c r="X14" s="18">
        <v>17074686.521653593</v>
      </c>
      <c r="Y14" s="18">
        <v>17421290.059529293</v>
      </c>
      <c r="Z14" s="18">
        <v>17767012.673232961</v>
      </c>
      <c r="AA14" s="18">
        <v>18111800.832004517</v>
      </c>
      <c r="AB14" s="18">
        <v>18460271.449334014</v>
      </c>
      <c r="AC14" s="18">
        <v>18815439.837365102</v>
      </c>
      <c r="AD14" s="18">
        <v>19179894.353784248</v>
      </c>
    </row>
    <row r="15" spans="1:30" x14ac:dyDescent="0.2">
      <c r="A15" s="16"/>
      <c r="B15" s="15" t="s">
        <v>2</v>
      </c>
      <c r="C15" s="18">
        <v>197652873.71087095</v>
      </c>
      <c r="D15" s="18">
        <v>203903750.72120261</v>
      </c>
      <c r="E15" s="18">
        <v>208820483.83427194</v>
      </c>
      <c r="F15" s="18">
        <v>214832880.48033127</v>
      </c>
      <c r="G15" s="18">
        <v>221507694.54751799</v>
      </c>
      <c r="H15" s="18">
        <v>228033621.65354979</v>
      </c>
      <c r="I15" s="18">
        <v>233489945.77086496</v>
      </c>
      <c r="J15" s="18">
        <v>238352338.26611888</v>
      </c>
      <c r="K15" s="18">
        <v>243230455.00971371</v>
      </c>
      <c r="L15" s="18">
        <v>248359261.35480675</v>
      </c>
      <c r="M15" s="18">
        <v>254408642.28133684</v>
      </c>
      <c r="N15" s="18">
        <v>260727234.29224813</v>
      </c>
      <c r="O15" s="18">
        <v>266671943.25377861</v>
      </c>
      <c r="P15" s="18">
        <v>272157469.04905999</v>
      </c>
      <c r="Q15" s="18">
        <v>277291139.74035394</v>
      </c>
      <c r="R15" s="18">
        <v>282315590.72435296</v>
      </c>
      <c r="S15" s="18">
        <v>287456468.69290954</v>
      </c>
      <c r="T15" s="18">
        <v>292866358.55324948</v>
      </c>
      <c r="U15" s="18">
        <v>298568718.68762481</v>
      </c>
      <c r="V15" s="18">
        <v>304448069.66101295</v>
      </c>
      <c r="W15" s="18">
        <v>310557246.35706913</v>
      </c>
      <c r="X15" s="18">
        <v>316858199.0404402</v>
      </c>
      <c r="Y15" s="18">
        <v>323252987.81621069</v>
      </c>
      <c r="Z15" s="18">
        <v>329627391.95326442</v>
      </c>
      <c r="AA15" s="18">
        <v>335984433.66800374</v>
      </c>
      <c r="AB15" s="18">
        <v>342419078.94817704</v>
      </c>
      <c r="AC15" s="18">
        <v>348990447.06431067</v>
      </c>
      <c r="AD15" s="18">
        <v>355749344.2199499</v>
      </c>
    </row>
    <row r="16" spans="1:30" x14ac:dyDescent="0.2">
      <c r="A16" s="15" t="s">
        <v>12</v>
      </c>
      <c r="B16" s="16"/>
      <c r="C16" s="18">
        <v>43545201.935496904</v>
      </c>
      <c r="D16" s="18">
        <v>45363704.273269728</v>
      </c>
      <c r="E16" s="18">
        <v>47133013.991774477</v>
      </c>
      <c r="F16" s="18">
        <v>48765063.058743559</v>
      </c>
      <c r="G16" s="18">
        <v>50306023.700039297</v>
      </c>
      <c r="H16" s="18">
        <v>51723599.305478454</v>
      </c>
      <c r="I16" s="18">
        <v>52983674.949035645</v>
      </c>
      <c r="J16" s="18">
        <v>54147005.164592013</v>
      </c>
      <c r="K16" s="18">
        <v>55287335.568129689</v>
      </c>
      <c r="L16" s="18">
        <v>56438568.080904104</v>
      </c>
      <c r="M16" s="18">
        <v>57652063.006191663</v>
      </c>
      <c r="N16" s="18">
        <v>58886615.637852065</v>
      </c>
      <c r="O16" s="18">
        <v>60100382.239721544</v>
      </c>
      <c r="P16" s="18">
        <v>61286982.676824756</v>
      </c>
      <c r="Q16" s="18">
        <v>62463298.46793744</v>
      </c>
      <c r="R16" s="18">
        <v>63649969.186091915</v>
      </c>
      <c r="S16" s="18">
        <v>64868184.328971796</v>
      </c>
      <c r="T16" s="18">
        <v>66133020.753487572</v>
      </c>
      <c r="U16" s="18">
        <v>67450655.670184687</v>
      </c>
      <c r="V16" s="18">
        <v>68825010.551565513</v>
      </c>
      <c r="W16" s="18">
        <v>70248717.867988825</v>
      </c>
      <c r="X16" s="18">
        <v>71711830.292393565</v>
      </c>
      <c r="Y16" s="18">
        <v>73193557.280752271</v>
      </c>
      <c r="Z16" s="18">
        <v>74671959.101533487</v>
      </c>
      <c r="AA16" s="18">
        <v>76129068.501468629</v>
      </c>
      <c r="AB16" s="18">
        <v>77575683.906687126</v>
      </c>
      <c r="AC16" s="18">
        <v>79020974.982568339</v>
      </c>
      <c r="AD16" s="18">
        <v>80473335.86131224</v>
      </c>
    </row>
    <row r="17" spans="1:30" x14ac:dyDescent="0.2">
      <c r="A17" s="15" t="s">
        <v>13</v>
      </c>
      <c r="B17" s="16"/>
      <c r="C17" s="18">
        <v>4434526.067597013</v>
      </c>
      <c r="D17" s="18">
        <v>4612910.7683708463</v>
      </c>
      <c r="E17" s="18">
        <v>4782746.4141192455</v>
      </c>
      <c r="F17" s="18">
        <v>4944666.7920174887</v>
      </c>
      <c r="G17" s="18">
        <v>5101145.3853618363</v>
      </c>
      <c r="H17" s="18">
        <v>5246431.5958175529</v>
      </c>
      <c r="I17" s="18">
        <v>5374679.832035888</v>
      </c>
      <c r="J17" s="18">
        <v>5492833.1448300323</v>
      </c>
      <c r="K17" s="18">
        <v>5609207.2869200697</v>
      </c>
      <c r="L17" s="18">
        <v>5728101.7019708613</v>
      </c>
      <c r="M17" s="18">
        <v>5855072.0516407695</v>
      </c>
      <c r="N17" s="18">
        <v>5984430.8565843478</v>
      </c>
      <c r="O17" s="18">
        <v>6111023.2254712926</v>
      </c>
      <c r="P17" s="18">
        <v>6234413.4651014879</v>
      </c>
      <c r="Q17" s="18">
        <v>6356261.5469484683</v>
      </c>
      <c r="R17" s="18">
        <v>6479480.9148456985</v>
      </c>
      <c r="S17" s="18">
        <v>6606469.7093307618</v>
      </c>
      <c r="T17" s="18">
        <v>6738827.1980474917</v>
      </c>
      <c r="U17" s="18">
        <v>6877189.4872557148</v>
      </c>
      <c r="V17" s="18">
        <v>7020979.6952839848</v>
      </c>
      <c r="W17" s="18">
        <v>7170357.0572870169</v>
      </c>
      <c r="X17" s="18">
        <v>7324364.6589623196</v>
      </c>
      <c r="Y17" s="18">
        <v>7480954.616219596</v>
      </c>
      <c r="Z17" s="18">
        <v>7638018.590307706</v>
      </c>
      <c r="AA17" s="18">
        <v>7794634.0905440599</v>
      </c>
      <c r="AB17" s="18">
        <v>7950780.9074447425</v>
      </c>
      <c r="AC17" s="18">
        <v>8107145.4012083653</v>
      </c>
      <c r="AD17" s="18">
        <v>8264270.3128763437</v>
      </c>
    </row>
    <row r="18" spans="1:30" x14ac:dyDescent="0.2">
      <c r="A18" s="15" t="s">
        <v>14</v>
      </c>
      <c r="B18" s="16"/>
      <c r="C18" s="18">
        <v>67303126.128625542</v>
      </c>
      <c r="D18" s="18">
        <v>70114502.708040848</v>
      </c>
      <c r="E18" s="18">
        <v>72877234.45847553</v>
      </c>
      <c r="F18" s="18">
        <v>75439022.062875748</v>
      </c>
      <c r="G18" s="18">
        <v>77932276.410128146</v>
      </c>
      <c r="H18" s="18">
        <v>80209803.932215258</v>
      </c>
      <c r="I18" s="18">
        <v>82246531.12284787</v>
      </c>
      <c r="J18" s="18">
        <v>84137420.238099113</v>
      </c>
      <c r="K18" s="18">
        <v>85983341.61955218</v>
      </c>
      <c r="L18" s="18">
        <v>87865092.593449399</v>
      </c>
      <c r="M18" s="18">
        <v>89776297.098314092</v>
      </c>
      <c r="N18" s="18">
        <v>91688062.982761741</v>
      </c>
      <c r="O18" s="18">
        <v>93584148.080452576</v>
      </c>
      <c r="P18" s="18">
        <v>95471271.626921967</v>
      </c>
      <c r="Q18" s="18">
        <v>97371532.435571596</v>
      </c>
      <c r="R18" s="18">
        <v>99315824.084912121</v>
      </c>
      <c r="S18" s="18">
        <v>101323446.58412558</v>
      </c>
      <c r="T18" s="18">
        <v>103407068.67152888</v>
      </c>
      <c r="U18" s="18">
        <v>105577627.0235782</v>
      </c>
      <c r="V18" s="18">
        <v>107839506.47069323</v>
      </c>
      <c r="W18" s="18">
        <v>110188427.84451924</v>
      </c>
      <c r="X18" s="18">
        <v>112609453.69989514</v>
      </c>
      <c r="Y18" s="18">
        <v>115072538.95294918</v>
      </c>
      <c r="Z18" s="18">
        <v>117548669.58810245</v>
      </c>
      <c r="AA18" s="18">
        <v>120017153.97633433</v>
      </c>
      <c r="AB18" s="18">
        <v>122463454.85202245</v>
      </c>
      <c r="AC18" s="18">
        <v>124894551.2938094</v>
      </c>
      <c r="AD18" s="18">
        <v>127315031.56728402</v>
      </c>
    </row>
    <row r="19" spans="1:30" x14ac:dyDescent="0.2">
      <c r="A19" s="15" t="s">
        <v>15</v>
      </c>
      <c r="B19" s="16"/>
      <c r="C19" s="18">
        <v>90195498.842178687</v>
      </c>
      <c r="D19" s="18">
        <v>93825641.935872704</v>
      </c>
      <c r="E19" s="18">
        <v>97338297.570806563</v>
      </c>
      <c r="F19" s="18">
        <v>100712368.48430142</v>
      </c>
      <c r="G19" s="18">
        <v>104119956.13081174</v>
      </c>
      <c r="H19" s="18">
        <v>107241102.03160839</v>
      </c>
      <c r="I19" s="18">
        <v>110012871.38703242</v>
      </c>
      <c r="J19" s="18">
        <v>112578316.86819698</v>
      </c>
      <c r="K19" s="18">
        <v>115081265.27124041</v>
      </c>
      <c r="L19" s="18">
        <v>117647330.75900538</v>
      </c>
      <c r="M19" s="18">
        <v>120245201.90762213</v>
      </c>
      <c r="N19" s="18">
        <v>122831976.32801276</v>
      </c>
      <c r="O19" s="18">
        <v>125387573.62930685</v>
      </c>
      <c r="P19" s="18">
        <v>127925163.26664333</v>
      </c>
      <c r="Q19" s="18">
        <v>130475984.50362813</v>
      </c>
      <c r="R19" s="18">
        <v>133084628.88325113</v>
      </c>
      <c r="S19" s="18">
        <v>135777533.72486654</v>
      </c>
      <c r="T19" s="18">
        <v>138571889.61419001</v>
      </c>
      <c r="U19" s="18">
        <v>141482384.66862339</v>
      </c>
      <c r="V19" s="18">
        <v>144514461.85707965</v>
      </c>
      <c r="W19" s="18">
        <v>147663081.40867126</v>
      </c>
      <c r="X19" s="18">
        <v>150908237.48101878</v>
      </c>
      <c r="Y19" s="18">
        <v>154209673.20730448</v>
      </c>
      <c r="Z19" s="18">
        <v>157528511.07497787</v>
      </c>
      <c r="AA19" s="18">
        <v>160837152.33867908</v>
      </c>
      <c r="AB19" s="18">
        <v>164115991.30570504</v>
      </c>
      <c r="AC19" s="18">
        <v>167374386.43467245</v>
      </c>
      <c r="AD19" s="18">
        <v>170618493.18012369</v>
      </c>
    </row>
    <row r="20" spans="1:30" x14ac:dyDescent="0.2">
      <c r="A20" s="15" t="s">
        <v>16</v>
      </c>
      <c r="B20" s="16"/>
      <c r="C20" s="18">
        <v>18304147.745912965</v>
      </c>
      <c r="D20" s="18">
        <v>19041160.869633932</v>
      </c>
      <c r="E20" s="18">
        <v>19754452.917867579</v>
      </c>
      <c r="F20" s="18">
        <v>20439320.212527364</v>
      </c>
      <c r="G20" s="18">
        <v>21130698.295853931</v>
      </c>
      <c r="H20" s="18">
        <v>21763939.259826954</v>
      </c>
      <c r="I20" s="18">
        <v>22326340.1212993</v>
      </c>
      <c r="J20" s="18">
        <v>22846895.293744694</v>
      </c>
      <c r="K20" s="18">
        <v>23354772.661750227</v>
      </c>
      <c r="L20" s="18">
        <v>23875424.116209272</v>
      </c>
      <c r="M20" s="18">
        <v>24402547.899415184</v>
      </c>
      <c r="N20" s="18">
        <v>24927447.135203831</v>
      </c>
      <c r="O20" s="18">
        <v>25446042.809876259</v>
      </c>
      <c r="P20" s="18">
        <v>25960997.88302457</v>
      </c>
      <c r="Q20" s="18">
        <v>26478648.250767648</v>
      </c>
      <c r="R20" s="18">
        <v>27008035.898781359</v>
      </c>
      <c r="S20" s="18">
        <v>27554524.65748129</v>
      </c>
      <c r="T20" s="18">
        <v>28121602.669329908</v>
      </c>
      <c r="U20" s="18">
        <v>28712250.647539552</v>
      </c>
      <c r="V20" s="18">
        <v>29327574.179535102</v>
      </c>
      <c r="W20" s="18">
        <v>29966548.899061065</v>
      </c>
      <c r="X20" s="18">
        <v>30625114.819915399</v>
      </c>
      <c r="Y20" s="18">
        <v>31295102.252370052</v>
      </c>
      <c r="Z20" s="18">
        <v>31968621.436494526</v>
      </c>
      <c r="AA20" s="18">
        <v>32640071.219898306</v>
      </c>
      <c r="AB20" s="18">
        <v>33305473.136162553</v>
      </c>
      <c r="AC20" s="18">
        <v>33966726.364980325</v>
      </c>
      <c r="AD20" s="18">
        <v>34625080.070553012</v>
      </c>
    </row>
    <row r="21" spans="1:30" x14ac:dyDescent="0.2">
      <c r="A21" s="15" t="s">
        <v>2</v>
      </c>
      <c r="B21" s="16"/>
      <c r="C21" s="18">
        <v>633959651.43722546</v>
      </c>
      <c r="D21" s="18">
        <v>660473223.84657073</v>
      </c>
      <c r="E21" s="18">
        <v>686306486.74521744</v>
      </c>
      <c r="F21" s="18">
        <v>710116927.38889325</v>
      </c>
      <c r="G21" s="18">
        <v>732641085.58139348</v>
      </c>
      <c r="H21" s="18">
        <v>753379787.00085032</v>
      </c>
      <c r="I21" s="18">
        <v>771868022.55434978</v>
      </c>
      <c r="J21" s="18">
        <v>788990259.85221434</v>
      </c>
      <c r="K21" s="18">
        <v>805800087.48324895</v>
      </c>
      <c r="L21" s="18">
        <v>822892104.88515103</v>
      </c>
      <c r="M21" s="18">
        <v>840818569.48614204</v>
      </c>
      <c r="N21" s="18">
        <v>859002107.445997</v>
      </c>
      <c r="O21" s="18">
        <v>876935766.92313004</v>
      </c>
      <c r="P21" s="18">
        <v>894590233.2913326</v>
      </c>
      <c r="Q21" s="18">
        <v>912183715.9553417</v>
      </c>
      <c r="R21" s="18">
        <v>930067655.62399244</v>
      </c>
      <c r="S21" s="18">
        <v>948517152.48145223</v>
      </c>
      <c r="T21" s="18">
        <v>967715444.52973092</v>
      </c>
      <c r="U21" s="18">
        <v>987757866.46851456</v>
      </c>
      <c r="V21" s="18">
        <v>1008613838.5210078</v>
      </c>
      <c r="W21" s="18">
        <v>1030277923.4082692</v>
      </c>
      <c r="X21" s="18">
        <v>1052611492.5455799</v>
      </c>
      <c r="Y21" s="18">
        <v>1075325676.3368688</v>
      </c>
      <c r="Z21" s="18">
        <v>1098130447.0278447</v>
      </c>
      <c r="AA21" s="18">
        <v>1120867999.6314363</v>
      </c>
      <c r="AB21" s="18">
        <v>1143481610.5360198</v>
      </c>
      <c r="AC21" s="18">
        <v>1166055738.9621642</v>
      </c>
      <c r="AD21" s="18">
        <v>1188653856.57851</v>
      </c>
    </row>
    <row r="22" spans="1:30" x14ac:dyDescent="0.2">
      <c r="A22" s="15" t="s">
        <v>17</v>
      </c>
      <c r="B22" s="16"/>
      <c r="C22" s="18">
        <v>1297984920.5150318</v>
      </c>
      <c r="D22" s="18">
        <v>1348849902.712328</v>
      </c>
      <c r="E22" s="18">
        <v>1396510371.4070489</v>
      </c>
      <c r="F22" s="18">
        <v>1442999127.9994843</v>
      </c>
      <c r="G22" s="18">
        <v>1488883927.9702542</v>
      </c>
      <c r="H22" s="18">
        <v>1531702462.8593619</v>
      </c>
      <c r="I22" s="18">
        <v>1569277375.8861246</v>
      </c>
      <c r="J22" s="18">
        <v>1603761706.8381412</v>
      </c>
      <c r="K22" s="18">
        <v>1637750108.6968315</v>
      </c>
      <c r="L22" s="18">
        <v>1672587528.9750195</v>
      </c>
      <c r="M22" s="18">
        <v>1710045513.2012608</v>
      </c>
      <c r="N22" s="18">
        <v>1748259976.7553082</v>
      </c>
      <c r="O22" s="18">
        <v>1785493179.9713261</v>
      </c>
      <c r="P22" s="18">
        <v>1821580644.5761433</v>
      </c>
      <c r="Q22" s="18">
        <v>1857036752.9163604</v>
      </c>
      <c r="R22" s="18">
        <v>1892772205.6876826</v>
      </c>
      <c r="S22" s="18">
        <v>1929556373.5285971</v>
      </c>
      <c r="T22" s="18">
        <v>1967907480.289166</v>
      </c>
      <c r="U22" s="18">
        <v>2008011890.87327</v>
      </c>
      <c r="V22" s="18">
        <v>2049673036.3216329</v>
      </c>
      <c r="W22" s="18">
        <v>2092938857.4736304</v>
      </c>
      <c r="X22" s="18">
        <v>2137532076.9145434</v>
      </c>
      <c r="Y22" s="18">
        <v>2182847562.2946615</v>
      </c>
      <c r="Z22" s="18">
        <v>2228252182.9810858</v>
      </c>
      <c r="AA22" s="18">
        <v>2273476569.9409118</v>
      </c>
      <c r="AB22" s="18">
        <v>2318604636.9456367</v>
      </c>
      <c r="AC22" s="18">
        <v>2363866627.2158194</v>
      </c>
      <c r="AD22" s="18">
        <v>2409448310.2156229</v>
      </c>
    </row>
    <row r="23" spans="1:30" x14ac:dyDescent="0.2">
      <c r="A23" s="7"/>
    </row>
    <row r="27" spans="1:30" x14ac:dyDescent="0.2">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1:30" x14ac:dyDescent="0.2">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x14ac:dyDescent="0.2">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1:30" x14ac:dyDescent="0.2">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row>
  </sheetData>
  <pageMargins left="0.7" right="0.7" top="0.75" bottom="0.75" header="0.3" footer="0.3"/>
</worksheet>
</file>

<file path=docMetadata/LabelInfo.xml><?xml version="1.0" encoding="utf-8"?>
<clbl:labelList xmlns:clbl="http://schemas.microsoft.com/office/2020/mipLabelMetadata">
  <clbl:label id="{3e2fb493-0a5c-4ba5-8fbb-6e26ce6929ed}" enabled="1" method="Privileged" siteId="{aac700cd-c721-4651-98dd-b78544c94fd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 EE_NDCs</vt:lpstr>
      <vt:lpstr>2. EE_NZ2050</vt:lpstr>
      <vt:lpstr>3.EE_DNZ</vt:lpstr>
      <vt:lpstr>Overview</vt:lpstr>
      <vt:lpstr>A.1. GVA_Baseline</vt:lpstr>
      <vt:lpstr>A.2.GVA_NDCs</vt:lpstr>
      <vt:lpstr>A.3.GVA_NZ2050</vt:lpstr>
      <vt:lpstr>A.4.GVA_DNZ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Sharmila Devadas</dc:creator>
  <cp:lastModifiedBy>Nur Amirah binti Amer Hamzah</cp:lastModifiedBy>
  <dcterms:created xsi:type="dcterms:W3CDTF">2024-03-27T06:11:09Z</dcterms:created>
  <dcterms:modified xsi:type="dcterms:W3CDTF">2024-04-08T03:43:16Z</dcterms:modified>
</cp:coreProperties>
</file>