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jppk\JPPK\JPPKMain\25. Climate\3. CRST\1. Main Documents\2. CRST RT\1. FINAL to Industry\"/>
    </mc:Choice>
  </mc:AlternateContent>
  <xr:revisionPtr revIDLastSave="0" documentId="13_ncr:1_{27BF12CA-2280-44C4-BCE4-A860F440FADC}" xr6:coauthVersionLast="47" xr6:coauthVersionMax="47" xr10:uidLastSave="{00000000-0000-0000-0000-000000000000}"/>
  <bookViews>
    <workbookView showVerticalScroll="0" xWindow="-108" yWindow="-108" windowWidth="23256" windowHeight="12576" tabRatio="873" xr2:uid="{564E4CCB-7059-45C9-A717-09FC58F63DCF}"/>
  </bookViews>
  <sheets>
    <sheet name="Summary of Changes" sheetId="81" r:id="rId1"/>
    <sheet name="Instructions" sheetId="2" r:id="rId2"/>
    <sheet name="Index" sheetId="60" r:id="rId3"/>
    <sheet name="Variables" sheetId="17" state="hidden" r:id="rId4"/>
    <sheet name="1A. LIFTO_Base" sheetId="67" r:id="rId5"/>
    <sheet name="1B. LIFTO_Quant_LT (NZ2050)" sheetId="68" r:id="rId6"/>
    <sheet name="1C. LIFTO_Quant_LT (DNZ 2050)" sheetId="82" r:id="rId7"/>
    <sheet name="1D. LIFTO_Quant_LT (NDCs)" sheetId="83" r:id="rId8"/>
    <sheet name="1E. LIFTO_Add info" sheetId="69" r:id="rId9"/>
    <sheet name="1F. ITO Gen_Base" sheetId="70" r:id="rId10"/>
    <sheet name="1G. ITO Gen_Quant_LT (NZ2050)" sheetId="71" r:id="rId11"/>
    <sheet name="1H. ITO Gen_Quant_LT (DNZ 2050)" sheetId="84" r:id="rId12"/>
    <sheet name="1I. ITO Gen_Quant_LT (NDCs)" sheetId="85" r:id="rId13"/>
    <sheet name="1J. ITO Gen_Quant_ST" sheetId="72" r:id="rId14"/>
    <sheet name="2A. Overview" sheetId="45" r:id="rId15"/>
    <sheet name="2B. Qual_Questions" sheetId="49" r:id="rId16"/>
  </sheets>
  <definedNames>
    <definedName name="_xlnm._FilterDatabase" localSheetId="14" hidden="1">'2A. Overview'!$B$4:$F$72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71" l="1"/>
  <c r="E71" i="71"/>
  <c r="F31" i="71"/>
  <c r="F71" i="71"/>
  <c r="E15" i="70"/>
  <c r="E16" i="70"/>
  <c r="L31" i="71" l="1"/>
  <c r="K31" i="71"/>
  <c r="J31" i="71"/>
  <c r="I31" i="71"/>
  <c r="H31" i="71"/>
  <c r="G31" i="71"/>
  <c r="O31" i="85"/>
  <c r="E31" i="85"/>
  <c r="F31" i="85"/>
  <c r="G31" i="85"/>
  <c r="H31" i="85"/>
  <c r="I31" i="85"/>
  <c r="J31" i="85"/>
  <c r="K31" i="85"/>
  <c r="L31" i="85"/>
  <c r="M31" i="85"/>
  <c r="N31" i="85"/>
  <c r="F31" i="84"/>
  <c r="G31" i="84"/>
  <c r="H31" i="84"/>
  <c r="I31" i="84"/>
  <c r="J31" i="84"/>
  <c r="K31" i="84"/>
  <c r="L31" i="84"/>
  <c r="M31" i="84"/>
  <c r="N31" i="84"/>
  <c r="O31" i="84"/>
  <c r="E31" i="84"/>
  <c r="O31" i="71"/>
  <c r="M31" i="71"/>
  <c r="N31" i="71"/>
  <c r="E17" i="70"/>
  <c r="L91" i="70" l="1"/>
  <c r="N91" i="70" s="1"/>
  <c r="E93" i="70"/>
  <c r="E66" i="72"/>
  <c r="E64" i="72"/>
  <c r="E33" i="72" s="1"/>
  <c r="E56" i="72"/>
  <c r="E32" i="72" s="1"/>
  <c r="E50" i="72"/>
  <c r="E31" i="72" s="1"/>
  <c r="E44" i="72"/>
  <c r="E38" i="72"/>
  <c r="N92" i="85"/>
  <c r="L95" i="85"/>
  <c r="H94" i="85"/>
  <c r="E73" i="85"/>
  <c r="E71" i="85"/>
  <c r="E28" i="85" s="1"/>
  <c r="E61" i="85"/>
  <c r="E53" i="85"/>
  <c r="E45" i="85"/>
  <c r="E37" i="85"/>
  <c r="E30" i="85"/>
  <c r="E29" i="85"/>
  <c r="K96" i="84"/>
  <c r="E94" i="84"/>
  <c r="E88" i="84"/>
  <c r="J94" i="84"/>
  <c r="F89" i="84"/>
  <c r="E86" i="84"/>
  <c r="E73" i="84"/>
  <c r="E71" i="84"/>
  <c r="E61" i="84"/>
  <c r="E53" i="84"/>
  <c r="E45" i="84"/>
  <c r="E37" i="84"/>
  <c r="E30" i="84"/>
  <c r="E29" i="84"/>
  <c r="F98" i="71"/>
  <c r="E95" i="71"/>
  <c r="E90" i="71"/>
  <c r="E89" i="71"/>
  <c r="E88" i="71"/>
  <c r="E87" i="71"/>
  <c r="E86" i="71"/>
  <c r="E31" i="71"/>
  <c r="E28" i="71" s="1"/>
  <c r="E61" i="71"/>
  <c r="E53" i="71"/>
  <c r="E45" i="71"/>
  <c r="E37" i="71"/>
  <c r="E30" i="71"/>
  <c r="E29" i="71"/>
  <c r="L92" i="70"/>
  <c r="N93" i="70"/>
  <c r="M93" i="70"/>
  <c r="L89" i="70"/>
  <c r="L93" i="70"/>
  <c r="N74" i="70"/>
  <c r="L86" i="70"/>
  <c r="M79" i="70"/>
  <c r="L77" i="70"/>
  <c r="E61" i="70"/>
  <c r="E49" i="70"/>
  <c r="E41" i="70"/>
  <c r="E33" i="70"/>
  <c r="E25" i="70"/>
  <c r="E38" i="69"/>
  <c r="E16" i="69"/>
  <c r="K385" i="83"/>
  <c r="N376" i="83"/>
  <c r="O378" i="83"/>
  <c r="L111" i="83"/>
  <c r="G102" i="83"/>
  <c r="E90" i="83"/>
  <c r="E83" i="83"/>
  <c r="E72" i="83"/>
  <c r="E32" i="83" s="1"/>
  <c r="E54" i="83"/>
  <c r="E31" i="83" s="1"/>
  <c r="E38" i="83"/>
  <c r="E30" i="83" s="1"/>
  <c r="K385" i="82"/>
  <c r="M334" i="82"/>
  <c r="M327" i="82"/>
  <c r="J293" i="82"/>
  <c r="J291" i="82"/>
  <c r="J300" i="82" s="1"/>
  <c r="E164" i="82"/>
  <c r="E157" i="82"/>
  <c r="E155" i="82"/>
  <c r="E147" i="82"/>
  <c r="E140" i="82"/>
  <c r="E138" i="82"/>
  <c r="E130" i="82"/>
  <c r="E123" i="82"/>
  <c r="E106" i="82" s="1"/>
  <c r="G121" i="82"/>
  <c r="E112" i="82"/>
  <c r="O110" i="82"/>
  <c r="E110" i="82"/>
  <c r="E109" i="82"/>
  <c r="E108" i="82"/>
  <c r="E107" i="82"/>
  <c r="E105" i="82"/>
  <c r="E103" i="82"/>
  <c r="E102" i="82"/>
  <c r="E101" i="82"/>
  <c r="F90" i="82"/>
  <c r="E83" i="82"/>
  <c r="E74" i="82"/>
  <c r="E72" i="82"/>
  <c r="E32" i="82" s="1"/>
  <c r="E54" i="82"/>
  <c r="E31" i="82" s="1"/>
  <c r="E38" i="82"/>
  <c r="E30" i="82"/>
  <c r="L111" i="68"/>
  <c r="O249" i="68"/>
  <c r="N108" i="68"/>
  <c r="L107" i="68"/>
  <c r="N104" i="68"/>
  <c r="K101" i="68"/>
  <c r="E30" i="72" l="1"/>
  <c r="E29" i="83"/>
  <c r="E29" i="82"/>
  <c r="J385" i="68" l="1"/>
  <c r="J378" i="68"/>
  <c r="J361" i="68"/>
  <c r="H361" i="68"/>
  <c r="E249" i="68" l="1"/>
  <c r="E242" i="68"/>
  <c r="E232" i="68"/>
  <c r="E225" i="68"/>
  <c r="E223" i="68"/>
  <c r="E215" i="68"/>
  <c r="E208" i="68"/>
  <c r="E206" i="68" s="1"/>
  <c r="E191" i="68"/>
  <c r="E189" i="68" s="1"/>
  <c r="O189" i="68"/>
  <c r="E181" i="68"/>
  <c r="E174" i="68"/>
  <c r="E172" i="68"/>
  <c r="E164" i="68"/>
  <c r="E157" i="68"/>
  <c r="E155" i="68"/>
  <c r="E130" i="68"/>
  <c r="E147" i="68"/>
  <c r="E140" i="68"/>
  <c r="E138" i="68" s="1"/>
  <c r="E123" i="68"/>
  <c r="E121" i="68" s="1"/>
  <c r="F104" i="68"/>
  <c r="E112" i="68"/>
  <c r="E111" i="68"/>
  <c r="E110" i="68"/>
  <c r="E109" i="68"/>
  <c r="E108" i="68"/>
  <c r="E107" i="68"/>
  <c r="E106" i="68" l="1"/>
  <c r="E105" i="68"/>
  <c r="E103" i="68"/>
  <c r="E102" i="68"/>
  <c r="E101" i="68"/>
  <c r="E90" i="68"/>
  <c r="E83" i="68"/>
  <c r="E74" i="68"/>
  <c r="E72" i="68"/>
  <c r="E32" i="68" s="1"/>
  <c r="E54" i="68"/>
  <c r="E31" i="68" s="1"/>
  <c r="E38" i="68"/>
  <c r="E30" i="68" s="1"/>
  <c r="F29" i="68"/>
  <c r="E29" i="68" l="1"/>
  <c r="F116" i="67"/>
  <c r="F115" i="67"/>
  <c r="E108" i="67"/>
  <c r="E101" i="67"/>
  <c r="E99" i="67" s="1"/>
  <c r="E87" i="67"/>
  <c r="E80" i="67"/>
  <c r="E71" i="67"/>
  <c r="E69" i="67"/>
  <c r="E49" i="67"/>
  <c r="E33" i="67"/>
  <c r="E17" i="67"/>
  <c r="O105" i="82" l="1"/>
  <c r="N105" i="82"/>
  <c r="M105" i="82"/>
  <c r="L105" i="82"/>
  <c r="L104" i="82"/>
  <c r="K105" i="82"/>
  <c r="J105" i="82"/>
  <c r="I105" i="82"/>
  <c r="H105" i="82"/>
  <c r="G105" i="82"/>
  <c r="O104" i="82"/>
  <c r="N104" i="82"/>
  <c r="K104" i="82"/>
  <c r="J104" i="82"/>
  <c r="I104" i="82"/>
  <c r="H104" i="82"/>
  <c r="G104" i="82"/>
  <c r="O103" i="82"/>
  <c r="N103" i="82"/>
  <c r="M103" i="82"/>
  <c r="L103" i="82"/>
  <c r="K103" i="82"/>
  <c r="J103" i="82"/>
  <c r="I103" i="82"/>
  <c r="H103" i="82"/>
  <c r="G103" i="82"/>
  <c r="O102" i="82"/>
  <c r="N102" i="82"/>
  <c r="M102" i="82"/>
  <c r="L102" i="82"/>
  <c r="K102" i="82"/>
  <c r="K101" i="82"/>
  <c r="J102" i="82"/>
  <c r="I102" i="82"/>
  <c r="H102" i="82"/>
  <c r="G102" i="82"/>
  <c r="I101" i="82"/>
  <c r="H101" i="82"/>
  <c r="G101" i="82"/>
  <c r="F113" i="82"/>
  <c r="F112" i="82"/>
  <c r="F111" i="82"/>
  <c r="F110" i="82"/>
  <c r="F109" i="82"/>
  <c r="F108" i="82"/>
  <c r="F107" i="82"/>
  <c r="F106" i="82"/>
  <c r="F105" i="82"/>
  <c r="F104" i="82"/>
  <c r="F103" i="82"/>
  <c r="F102" i="82"/>
  <c r="F101" i="82"/>
  <c r="E111" i="82"/>
  <c r="O90" i="82"/>
  <c r="N90" i="82"/>
  <c r="M90" i="82"/>
  <c r="L90" i="82"/>
  <c r="K90" i="82"/>
  <c r="J90" i="82"/>
  <c r="I90" i="82"/>
  <c r="H90" i="82"/>
  <c r="G90" i="82"/>
  <c r="E90" i="82"/>
  <c r="O83" i="82"/>
  <c r="N83" i="82"/>
  <c r="M83" i="82"/>
  <c r="L83" i="82"/>
  <c r="K83" i="82"/>
  <c r="J83" i="82"/>
  <c r="I83" i="82"/>
  <c r="H83" i="82"/>
  <c r="G83" i="82"/>
  <c r="F83" i="82"/>
  <c r="O74" i="82"/>
  <c r="N74" i="82"/>
  <c r="M74" i="82"/>
  <c r="L74" i="82"/>
  <c r="K74" i="82"/>
  <c r="J74" i="82"/>
  <c r="I74" i="82"/>
  <c r="H74" i="82"/>
  <c r="G74" i="82"/>
  <c r="F74" i="82"/>
  <c r="O72" i="82"/>
  <c r="N72" i="82"/>
  <c r="N32" i="82" s="1"/>
  <c r="M72" i="82"/>
  <c r="L72" i="82"/>
  <c r="L32" i="82" s="1"/>
  <c r="K72" i="82"/>
  <c r="J72" i="82"/>
  <c r="I72" i="82"/>
  <c r="H72" i="82"/>
  <c r="G72" i="82"/>
  <c r="G32" i="82" s="1"/>
  <c r="F72" i="82"/>
  <c r="O54" i="82"/>
  <c r="N54" i="82"/>
  <c r="N31" i="82" s="1"/>
  <c r="M54" i="82"/>
  <c r="L54" i="82"/>
  <c r="K54" i="82"/>
  <c r="K31" i="82" s="1"/>
  <c r="K29" i="82" s="1"/>
  <c r="J54" i="82"/>
  <c r="I54" i="82"/>
  <c r="I31" i="82" s="1"/>
  <c r="H54" i="82"/>
  <c r="G54" i="82"/>
  <c r="G31" i="82" s="1"/>
  <c r="F54" i="82"/>
  <c r="F31" i="82" s="1"/>
  <c r="O38" i="82"/>
  <c r="O30" i="82" s="1"/>
  <c r="N38" i="82"/>
  <c r="M38" i="82"/>
  <c r="M30" i="82" s="1"/>
  <c r="L38" i="82"/>
  <c r="K38" i="82"/>
  <c r="K30" i="82" s="1"/>
  <c r="J38" i="82"/>
  <c r="I38" i="82"/>
  <c r="H38" i="82"/>
  <c r="G38" i="82"/>
  <c r="G30" i="82" s="1"/>
  <c r="F38" i="82"/>
  <c r="O90" i="83"/>
  <c r="N90" i="83"/>
  <c r="M90" i="83"/>
  <c r="L90" i="83"/>
  <c r="K90" i="83"/>
  <c r="J90" i="83"/>
  <c r="I90" i="83"/>
  <c r="H90" i="83"/>
  <c r="G90" i="83"/>
  <c r="F90" i="83"/>
  <c r="O83" i="83"/>
  <c r="N83" i="83"/>
  <c r="M83" i="83"/>
  <c r="L83" i="83"/>
  <c r="K83" i="83"/>
  <c r="J83" i="83"/>
  <c r="I83" i="83"/>
  <c r="H83" i="83"/>
  <c r="G83" i="83"/>
  <c r="F83" i="83"/>
  <c r="O74" i="83"/>
  <c r="N74" i="83"/>
  <c r="M74" i="83"/>
  <c r="L74" i="83"/>
  <c r="K74" i="83"/>
  <c r="J74" i="83"/>
  <c r="I74" i="83"/>
  <c r="H74" i="83"/>
  <c r="G74" i="83"/>
  <c r="G72" i="83" s="1"/>
  <c r="G32" i="83" s="1"/>
  <c r="F74" i="83"/>
  <c r="E74" i="83"/>
  <c r="O72" i="83"/>
  <c r="O32" i="83" s="1"/>
  <c r="N72" i="83"/>
  <c r="N32" i="83" s="1"/>
  <c r="M72" i="83"/>
  <c r="L72" i="83"/>
  <c r="L32" i="83" s="1"/>
  <c r="K72" i="83"/>
  <c r="K32" i="83" s="1"/>
  <c r="J72" i="83"/>
  <c r="J32" i="83" s="1"/>
  <c r="I72" i="83"/>
  <c r="I32" i="83" s="1"/>
  <c r="H72" i="83"/>
  <c r="H32" i="83" s="1"/>
  <c r="F72" i="83"/>
  <c r="F32" i="83" s="1"/>
  <c r="O54" i="83"/>
  <c r="O31" i="83" s="1"/>
  <c r="N54" i="83"/>
  <c r="N31" i="83" s="1"/>
  <c r="M54" i="83"/>
  <c r="M31" i="83" s="1"/>
  <c r="L54" i="83"/>
  <c r="L31" i="83" s="1"/>
  <c r="K54" i="83"/>
  <c r="K31" i="83" s="1"/>
  <c r="J54" i="83"/>
  <c r="J31" i="83" s="1"/>
  <c r="I54" i="83"/>
  <c r="I31" i="83" s="1"/>
  <c r="H54" i="83"/>
  <c r="H31" i="83" s="1"/>
  <c r="G54" i="83"/>
  <c r="G31" i="83" s="1"/>
  <c r="F54" i="83"/>
  <c r="F31" i="83" s="1"/>
  <c r="O38" i="83"/>
  <c r="O30" i="83" s="1"/>
  <c r="N38" i="83"/>
  <c r="N30" i="83" s="1"/>
  <c r="M38" i="83"/>
  <c r="M30" i="83" s="1"/>
  <c r="L38" i="83"/>
  <c r="L30" i="83" s="1"/>
  <c r="K38" i="83"/>
  <c r="K30" i="83" s="1"/>
  <c r="J38" i="83"/>
  <c r="J30" i="83" s="1"/>
  <c r="I38" i="83"/>
  <c r="I30" i="83" s="1"/>
  <c r="H38" i="83"/>
  <c r="H30" i="83" s="1"/>
  <c r="G38" i="83"/>
  <c r="G30" i="83" s="1"/>
  <c r="F38" i="83"/>
  <c r="F30" i="83" s="1"/>
  <c r="M32" i="83"/>
  <c r="O32" i="82"/>
  <c r="O29" i="82" s="1"/>
  <c r="M32" i="82"/>
  <c r="K32" i="82"/>
  <c r="J32" i="82"/>
  <c r="I32" i="82"/>
  <c r="H32" i="82"/>
  <c r="F32" i="82"/>
  <c r="O31" i="82"/>
  <c r="M31" i="82"/>
  <c r="L31" i="82"/>
  <c r="J31" i="82"/>
  <c r="H31" i="82"/>
  <c r="N30" i="82"/>
  <c r="L30" i="82"/>
  <c r="J30" i="82"/>
  <c r="I30" i="82"/>
  <c r="H30" i="82"/>
  <c r="F30" i="82"/>
  <c r="J29" i="82"/>
  <c r="O29" i="68"/>
  <c r="K89" i="72"/>
  <c r="K88" i="72"/>
  <c r="K87" i="72"/>
  <c r="K86" i="72"/>
  <c r="K85" i="72"/>
  <c r="K84" i="72"/>
  <c r="K82" i="72"/>
  <c r="K80" i="72"/>
  <c r="K79" i="72"/>
  <c r="K78" i="72"/>
  <c r="J83" i="72"/>
  <c r="J81" i="72" s="1"/>
  <c r="J90" i="72" s="1"/>
  <c r="I83" i="72"/>
  <c r="I81" i="72" s="1"/>
  <c r="I90" i="72" s="1"/>
  <c r="O98" i="85"/>
  <c r="N98" i="85"/>
  <c r="M98" i="85"/>
  <c r="L98" i="85"/>
  <c r="K98" i="85"/>
  <c r="J98" i="85"/>
  <c r="I98" i="85"/>
  <c r="H98" i="85"/>
  <c r="G98" i="85"/>
  <c r="F98" i="85"/>
  <c r="E98" i="85"/>
  <c r="O97" i="85"/>
  <c r="N97" i="85"/>
  <c r="M97" i="85"/>
  <c r="L97" i="85"/>
  <c r="K97" i="85"/>
  <c r="J97" i="85"/>
  <c r="I97" i="85"/>
  <c r="H97" i="85"/>
  <c r="G97" i="85"/>
  <c r="F97" i="85"/>
  <c r="E97" i="85"/>
  <c r="O96" i="85"/>
  <c r="N96" i="85"/>
  <c r="M96" i="85"/>
  <c r="L96" i="85"/>
  <c r="K96" i="85"/>
  <c r="J96" i="85"/>
  <c r="I96" i="85"/>
  <c r="H96" i="85"/>
  <c r="G96" i="85"/>
  <c r="F96" i="85"/>
  <c r="E96" i="85"/>
  <c r="O95" i="85"/>
  <c r="N95" i="85"/>
  <c r="M95" i="85"/>
  <c r="K95" i="85"/>
  <c r="J95" i="85"/>
  <c r="I95" i="85"/>
  <c r="H95" i="85"/>
  <c r="G95" i="85"/>
  <c r="F95" i="85"/>
  <c r="E95" i="85"/>
  <c r="O94" i="85"/>
  <c r="N94" i="85"/>
  <c r="M94" i="85"/>
  <c r="L94" i="85"/>
  <c r="K94" i="85"/>
  <c r="J94" i="85"/>
  <c r="I94" i="85"/>
  <c r="G94" i="85"/>
  <c r="F94" i="85"/>
  <c r="E94" i="85"/>
  <c r="O93" i="85"/>
  <c r="N93" i="85"/>
  <c r="M93" i="85"/>
  <c r="L93" i="85"/>
  <c r="K93" i="85"/>
  <c r="J93" i="85"/>
  <c r="I93" i="85"/>
  <c r="H93" i="85"/>
  <c r="G93" i="85"/>
  <c r="F93" i="85"/>
  <c r="E93" i="85"/>
  <c r="O92" i="85"/>
  <c r="M92" i="85"/>
  <c r="L92" i="85"/>
  <c r="K92" i="85"/>
  <c r="J92" i="85"/>
  <c r="I92" i="85"/>
  <c r="H92" i="85"/>
  <c r="G92" i="85"/>
  <c r="F92" i="85"/>
  <c r="E92" i="85"/>
  <c r="O91" i="85"/>
  <c r="N91" i="85"/>
  <c r="M91" i="85"/>
  <c r="L91" i="85"/>
  <c r="K91" i="85"/>
  <c r="J91" i="85"/>
  <c r="I91" i="85"/>
  <c r="H91" i="85"/>
  <c r="G91" i="85"/>
  <c r="F91" i="85"/>
  <c r="E91" i="85"/>
  <c r="O90" i="85"/>
  <c r="N90" i="85"/>
  <c r="M90" i="85"/>
  <c r="L90" i="85"/>
  <c r="K90" i="85"/>
  <c r="J90" i="85"/>
  <c r="I90" i="85"/>
  <c r="H90" i="85"/>
  <c r="G90" i="85"/>
  <c r="F90" i="85"/>
  <c r="E90" i="85"/>
  <c r="O89" i="85"/>
  <c r="N89" i="85"/>
  <c r="M89" i="85"/>
  <c r="L89" i="85"/>
  <c r="K89" i="85"/>
  <c r="J89" i="85"/>
  <c r="I89" i="85"/>
  <c r="H89" i="85"/>
  <c r="G89" i="85"/>
  <c r="F89" i="85"/>
  <c r="E89" i="85"/>
  <c r="O88" i="85"/>
  <c r="N88" i="85"/>
  <c r="M88" i="85"/>
  <c r="L88" i="85"/>
  <c r="K88" i="85"/>
  <c r="J88" i="85"/>
  <c r="I88" i="85"/>
  <c r="H88" i="85"/>
  <c r="G88" i="85"/>
  <c r="F88" i="85"/>
  <c r="E88" i="85"/>
  <c r="O87" i="85"/>
  <c r="N87" i="85"/>
  <c r="M87" i="85"/>
  <c r="L87" i="85"/>
  <c r="K87" i="85"/>
  <c r="J87" i="85"/>
  <c r="I87" i="85"/>
  <c r="H87" i="85"/>
  <c r="G87" i="85"/>
  <c r="F87" i="85"/>
  <c r="E87" i="85"/>
  <c r="O86" i="85"/>
  <c r="N86" i="85"/>
  <c r="M86" i="85"/>
  <c r="L86" i="85"/>
  <c r="K86" i="85"/>
  <c r="J86" i="85"/>
  <c r="I86" i="85"/>
  <c r="H86" i="85"/>
  <c r="G86" i="85"/>
  <c r="F86" i="85"/>
  <c r="E86" i="85"/>
  <c r="O115" i="85"/>
  <c r="O115" i="84"/>
  <c r="O98" i="84" s="1"/>
  <c r="N115" i="84"/>
  <c r="N98" i="84" s="1"/>
  <c r="M115" i="84"/>
  <c r="M98" i="84" s="1"/>
  <c r="L115" i="84"/>
  <c r="K115" i="84"/>
  <c r="J115" i="84"/>
  <c r="I115" i="84"/>
  <c r="H115" i="84"/>
  <c r="G115" i="84"/>
  <c r="G98" i="84" s="1"/>
  <c r="F115" i="84"/>
  <c r="F98" i="84" s="1"/>
  <c r="E115" i="84"/>
  <c r="E98" i="84" s="1"/>
  <c r="N115" i="85"/>
  <c r="M115" i="85"/>
  <c r="L115" i="85"/>
  <c r="K115" i="85"/>
  <c r="J115" i="85"/>
  <c r="I115" i="85"/>
  <c r="H115" i="85"/>
  <c r="G115" i="85"/>
  <c r="F115" i="85"/>
  <c r="E115" i="85"/>
  <c r="O123" i="85"/>
  <c r="O132" i="85" s="1"/>
  <c r="N123" i="85"/>
  <c r="M123" i="85"/>
  <c r="L123" i="85"/>
  <c r="K123" i="85"/>
  <c r="J123" i="85"/>
  <c r="I123" i="85"/>
  <c r="H123" i="85"/>
  <c r="G123" i="85"/>
  <c r="F123" i="85"/>
  <c r="E123" i="85"/>
  <c r="O125" i="85"/>
  <c r="N125" i="85"/>
  <c r="M125" i="85"/>
  <c r="L125" i="85"/>
  <c r="K125" i="85"/>
  <c r="J125" i="85"/>
  <c r="I125" i="85"/>
  <c r="H125" i="85"/>
  <c r="G125" i="85"/>
  <c r="F125" i="85"/>
  <c r="E125" i="85"/>
  <c r="I132" i="85"/>
  <c r="G132" i="85"/>
  <c r="O73" i="85"/>
  <c r="N73" i="85"/>
  <c r="M73" i="85"/>
  <c r="L73" i="85"/>
  <c r="K73" i="85"/>
  <c r="J73" i="85"/>
  <c r="I73" i="85"/>
  <c r="I71" i="85" s="1"/>
  <c r="H73" i="85"/>
  <c r="G73" i="85"/>
  <c r="F73" i="85"/>
  <c r="F71" i="85" s="1"/>
  <c r="O71" i="85"/>
  <c r="N71" i="85"/>
  <c r="M71" i="85"/>
  <c r="M28" i="85" s="1"/>
  <c r="L71" i="85"/>
  <c r="K71" i="85"/>
  <c r="J71" i="85"/>
  <c r="H71" i="85"/>
  <c r="G71" i="85"/>
  <c r="O61" i="85"/>
  <c r="N61" i="85"/>
  <c r="N30" i="85" s="1"/>
  <c r="M61" i="85"/>
  <c r="L61" i="85"/>
  <c r="K61" i="85"/>
  <c r="J61" i="85"/>
  <c r="I61" i="85"/>
  <c r="H61" i="85"/>
  <c r="G61" i="85"/>
  <c r="F61" i="85"/>
  <c r="O53" i="85"/>
  <c r="N53" i="85"/>
  <c r="M53" i="85"/>
  <c r="L53" i="85"/>
  <c r="K53" i="85"/>
  <c r="J53" i="85"/>
  <c r="I53" i="85"/>
  <c r="H53" i="85"/>
  <c r="G53" i="85"/>
  <c r="F53" i="85"/>
  <c r="O45" i="85"/>
  <c r="N45" i="85"/>
  <c r="M45" i="85"/>
  <c r="L45" i="85"/>
  <c r="K45" i="85"/>
  <c r="J45" i="85"/>
  <c r="I45" i="85"/>
  <c r="H45" i="85"/>
  <c r="G45" i="85"/>
  <c r="F45" i="85"/>
  <c r="O37" i="85"/>
  <c r="N37" i="85"/>
  <c r="M37" i="85"/>
  <c r="L37" i="85"/>
  <c r="K37" i="85"/>
  <c r="J37" i="85"/>
  <c r="I37" i="85"/>
  <c r="H37" i="85"/>
  <c r="G37" i="85"/>
  <c r="F37" i="85"/>
  <c r="O30" i="85"/>
  <c r="M30" i="85"/>
  <c r="L30" i="85"/>
  <c r="K30" i="85"/>
  <c r="J30" i="85"/>
  <c r="I30" i="85"/>
  <c r="H30" i="85"/>
  <c r="G30" i="85"/>
  <c r="F30" i="85"/>
  <c r="O29" i="85"/>
  <c r="N29" i="85"/>
  <c r="M29" i="85"/>
  <c r="L29" i="85"/>
  <c r="K29" i="85"/>
  <c r="J29" i="85"/>
  <c r="I29" i="85"/>
  <c r="H29" i="85"/>
  <c r="G29" i="85"/>
  <c r="F29" i="85"/>
  <c r="L98" i="84"/>
  <c r="K98" i="84"/>
  <c r="J98" i="84"/>
  <c r="I98" i="84"/>
  <c r="H98" i="84"/>
  <c r="O97" i="84"/>
  <c r="N97" i="84"/>
  <c r="M97" i="84"/>
  <c r="L97" i="84"/>
  <c r="K97" i="84"/>
  <c r="J97" i="84"/>
  <c r="I97" i="84"/>
  <c r="H97" i="84"/>
  <c r="G97" i="84"/>
  <c r="F97" i="84"/>
  <c r="E97" i="84"/>
  <c r="O96" i="84"/>
  <c r="N96" i="84"/>
  <c r="M96" i="84"/>
  <c r="L96" i="84"/>
  <c r="J96" i="84"/>
  <c r="I96" i="84"/>
  <c r="H96" i="84"/>
  <c r="G96" i="84"/>
  <c r="F96" i="84"/>
  <c r="E96" i="84"/>
  <c r="O95" i="84"/>
  <c r="N95" i="84"/>
  <c r="M95" i="84"/>
  <c r="L95" i="84"/>
  <c r="K95" i="84"/>
  <c r="J95" i="84"/>
  <c r="I95" i="84"/>
  <c r="H95" i="84"/>
  <c r="G95" i="84"/>
  <c r="F95" i="84"/>
  <c r="E95" i="84"/>
  <c r="O94" i="84"/>
  <c r="N94" i="84"/>
  <c r="M94" i="84"/>
  <c r="L94" i="84"/>
  <c r="K94" i="84"/>
  <c r="I94" i="84"/>
  <c r="H94" i="84"/>
  <c r="G94" i="84"/>
  <c r="F94" i="84"/>
  <c r="O93" i="84"/>
  <c r="N93" i="84"/>
  <c r="M93" i="84"/>
  <c r="L93" i="84"/>
  <c r="K93" i="84"/>
  <c r="J93" i="84"/>
  <c r="I93" i="84"/>
  <c r="H93" i="84"/>
  <c r="G93" i="84"/>
  <c r="F93" i="84"/>
  <c r="E93" i="84"/>
  <c r="O92" i="84"/>
  <c r="N92" i="84"/>
  <c r="M92" i="84"/>
  <c r="L92" i="84"/>
  <c r="K92" i="84"/>
  <c r="J92" i="84"/>
  <c r="I92" i="84"/>
  <c r="H92" i="84"/>
  <c r="G92" i="84"/>
  <c r="F92" i="84"/>
  <c r="E92" i="84"/>
  <c r="O91" i="84"/>
  <c r="N91" i="84"/>
  <c r="M91" i="84"/>
  <c r="L91" i="84"/>
  <c r="K91" i="84"/>
  <c r="J91" i="84"/>
  <c r="I91" i="84"/>
  <c r="H91" i="84"/>
  <c r="G91" i="84"/>
  <c r="F91" i="84"/>
  <c r="E91" i="84"/>
  <c r="O90" i="84"/>
  <c r="N90" i="84"/>
  <c r="M90" i="84"/>
  <c r="L90" i="84"/>
  <c r="K90" i="84"/>
  <c r="J90" i="84"/>
  <c r="I90" i="84"/>
  <c r="H90" i="84"/>
  <c r="G90" i="84"/>
  <c r="F90" i="84"/>
  <c r="E90" i="84"/>
  <c r="O89" i="84"/>
  <c r="N89" i="84"/>
  <c r="M89" i="84"/>
  <c r="L89" i="84"/>
  <c r="K89" i="84"/>
  <c r="J89" i="84"/>
  <c r="I89" i="84"/>
  <c r="H89" i="84"/>
  <c r="G89" i="84"/>
  <c r="E89" i="84"/>
  <c r="O88" i="84"/>
  <c r="N88" i="84"/>
  <c r="M88" i="84"/>
  <c r="L88" i="84"/>
  <c r="K88" i="84"/>
  <c r="J88" i="84"/>
  <c r="I88" i="84"/>
  <c r="H88" i="84"/>
  <c r="G88" i="84"/>
  <c r="F88" i="84"/>
  <c r="O87" i="84"/>
  <c r="N87" i="84"/>
  <c r="M87" i="84"/>
  <c r="L87" i="84"/>
  <c r="K87" i="84"/>
  <c r="J87" i="84"/>
  <c r="I87" i="84"/>
  <c r="H87" i="84"/>
  <c r="G87" i="84"/>
  <c r="F87" i="84"/>
  <c r="E87" i="84"/>
  <c r="O86" i="84"/>
  <c r="N86" i="84"/>
  <c r="M86" i="84"/>
  <c r="L86" i="84"/>
  <c r="K86" i="84"/>
  <c r="J86" i="84"/>
  <c r="I86" i="84"/>
  <c r="H86" i="84"/>
  <c r="G86" i="84"/>
  <c r="F86" i="84"/>
  <c r="O132" i="84"/>
  <c r="N132" i="84"/>
  <c r="M132" i="84"/>
  <c r="L132" i="84"/>
  <c r="K132" i="84"/>
  <c r="J132" i="84"/>
  <c r="I132" i="84"/>
  <c r="H132" i="84"/>
  <c r="G132" i="84"/>
  <c r="F132" i="84"/>
  <c r="E132" i="84"/>
  <c r="O125" i="84"/>
  <c r="O123" i="84" s="1"/>
  <c r="N125" i="84"/>
  <c r="M125" i="84"/>
  <c r="L125" i="84"/>
  <c r="K125" i="84"/>
  <c r="J125" i="84"/>
  <c r="J123" i="84" s="1"/>
  <c r="I125" i="84"/>
  <c r="H125" i="84"/>
  <c r="G125" i="84"/>
  <c r="F125" i="84"/>
  <c r="F123" i="84" s="1"/>
  <c r="E125" i="84"/>
  <c r="E123" i="84" s="1"/>
  <c r="N123" i="84"/>
  <c r="M123" i="84"/>
  <c r="L123" i="84"/>
  <c r="K123" i="84"/>
  <c r="I123" i="84"/>
  <c r="H123" i="84"/>
  <c r="G123" i="84"/>
  <c r="O108" i="84"/>
  <c r="N108" i="84"/>
  <c r="M108" i="84"/>
  <c r="L108" i="84"/>
  <c r="L106" i="84" s="1"/>
  <c r="K108" i="84"/>
  <c r="J108" i="84"/>
  <c r="I108" i="84"/>
  <c r="I106" i="84" s="1"/>
  <c r="H108" i="84"/>
  <c r="G108" i="84"/>
  <c r="F108" i="84"/>
  <c r="E108" i="84"/>
  <c r="O106" i="84"/>
  <c r="N106" i="84"/>
  <c r="M106" i="84"/>
  <c r="K106" i="84"/>
  <c r="J106" i="84"/>
  <c r="H106" i="84"/>
  <c r="G106" i="84"/>
  <c r="F106" i="84"/>
  <c r="E106" i="84"/>
  <c r="O73" i="84"/>
  <c r="N73" i="84"/>
  <c r="N71" i="84" s="1"/>
  <c r="N28" i="84" s="1"/>
  <c r="M73" i="84"/>
  <c r="L73" i="84"/>
  <c r="K73" i="84"/>
  <c r="J73" i="84"/>
  <c r="I73" i="84"/>
  <c r="H73" i="84"/>
  <c r="G73" i="84"/>
  <c r="F73" i="84"/>
  <c r="O71" i="84"/>
  <c r="O28" i="84" s="1"/>
  <c r="M71" i="84"/>
  <c r="M28" i="84" s="1"/>
  <c r="L71" i="84"/>
  <c r="L28" i="84" s="1"/>
  <c r="K71" i="84"/>
  <c r="K28" i="84" s="1"/>
  <c r="J71" i="84"/>
  <c r="J28" i="84" s="1"/>
  <c r="I71" i="84"/>
  <c r="I28" i="84" s="1"/>
  <c r="H71" i="84"/>
  <c r="H28" i="84" s="1"/>
  <c r="G71" i="84"/>
  <c r="G28" i="84" s="1"/>
  <c r="F71" i="84"/>
  <c r="F28" i="84" s="1"/>
  <c r="O61" i="84"/>
  <c r="N61" i="84"/>
  <c r="M61" i="84"/>
  <c r="L61" i="84"/>
  <c r="K61" i="84"/>
  <c r="J61" i="84"/>
  <c r="I61" i="84"/>
  <c r="H61" i="84"/>
  <c r="G61" i="84"/>
  <c r="F61" i="84"/>
  <c r="O53" i="84"/>
  <c r="N53" i="84"/>
  <c r="N29" i="84" s="1"/>
  <c r="M53" i="84"/>
  <c r="L53" i="84"/>
  <c r="L29" i="84" s="1"/>
  <c r="K53" i="84"/>
  <c r="K29" i="84" s="1"/>
  <c r="J53" i="84"/>
  <c r="J29" i="84" s="1"/>
  <c r="I53" i="84"/>
  <c r="I29" i="84" s="1"/>
  <c r="H53" i="84"/>
  <c r="H29" i="84" s="1"/>
  <c r="G53" i="84"/>
  <c r="G29" i="84" s="1"/>
  <c r="F53" i="84"/>
  <c r="F29" i="84" s="1"/>
  <c r="O45" i="84"/>
  <c r="N45" i="84"/>
  <c r="M45" i="84"/>
  <c r="L45" i="84"/>
  <c r="K45" i="84"/>
  <c r="J45" i="84"/>
  <c r="I45" i="84"/>
  <c r="H45" i="84"/>
  <c r="G45" i="84"/>
  <c r="F45" i="84"/>
  <c r="O37" i="84"/>
  <c r="N37" i="84"/>
  <c r="M37" i="84"/>
  <c r="L37" i="84"/>
  <c r="K37" i="84"/>
  <c r="J37" i="84"/>
  <c r="I37" i="84"/>
  <c r="H37" i="84"/>
  <c r="G37" i="84"/>
  <c r="F37" i="84"/>
  <c r="E28" i="84"/>
  <c r="O30" i="84"/>
  <c r="N30" i="84"/>
  <c r="M30" i="84"/>
  <c r="L30" i="84"/>
  <c r="K30" i="84"/>
  <c r="J30" i="84"/>
  <c r="I30" i="84"/>
  <c r="H30" i="84"/>
  <c r="G30" i="84"/>
  <c r="F30" i="84"/>
  <c r="O29" i="84"/>
  <c r="M29" i="84"/>
  <c r="O132" i="71"/>
  <c r="N132" i="71"/>
  <c r="M132" i="71"/>
  <c r="L132" i="71"/>
  <c r="K132" i="71"/>
  <c r="J132" i="71"/>
  <c r="I132" i="71"/>
  <c r="H132" i="71"/>
  <c r="G132" i="71"/>
  <c r="F132" i="71"/>
  <c r="E132" i="71"/>
  <c r="O125" i="71"/>
  <c r="O123" i="71" s="1"/>
  <c r="N125" i="71"/>
  <c r="M125" i="71"/>
  <c r="L125" i="71"/>
  <c r="K125" i="71"/>
  <c r="J125" i="71"/>
  <c r="I125" i="71"/>
  <c r="H125" i="71"/>
  <c r="G125" i="71"/>
  <c r="F125" i="71"/>
  <c r="F91" i="71" s="1"/>
  <c r="E125" i="71"/>
  <c r="N123" i="71"/>
  <c r="N89" i="71" s="1"/>
  <c r="M123" i="71"/>
  <c r="L123" i="71"/>
  <c r="L89" i="71" s="1"/>
  <c r="K123" i="71"/>
  <c r="K89" i="71" s="1"/>
  <c r="J123" i="71"/>
  <c r="J89" i="71" s="1"/>
  <c r="I123" i="71"/>
  <c r="H123" i="71"/>
  <c r="G123" i="71"/>
  <c r="E123" i="71"/>
  <c r="O115" i="71"/>
  <c r="N115" i="71"/>
  <c r="M115" i="71"/>
  <c r="L115" i="71"/>
  <c r="K115" i="71"/>
  <c r="J115" i="71"/>
  <c r="I115" i="71"/>
  <c r="H115" i="71"/>
  <c r="G115" i="71"/>
  <c r="F115" i="71"/>
  <c r="E115" i="71"/>
  <c r="O108" i="71"/>
  <c r="N108" i="71"/>
  <c r="M108" i="71"/>
  <c r="L108" i="71"/>
  <c r="K108" i="71"/>
  <c r="J108" i="71"/>
  <c r="I108" i="71"/>
  <c r="H108" i="71"/>
  <c r="G108" i="71"/>
  <c r="F108" i="71"/>
  <c r="E108" i="71"/>
  <c r="E106" i="71"/>
  <c r="O106" i="71"/>
  <c r="N106" i="71"/>
  <c r="M106" i="71"/>
  <c r="L106" i="71"/>
  <c r="K106" i="71"/>
  <c r="J106" i="71"/>
  <c r="I106" i="71"/>
  <c r="H106" i="71"/>
  <c r="G106" i="71"/>
  <c r="G89" i="71" s="1"/>
  <c r="F106" i="71"/>
  <c r="O97" i="71"/>
  <c r="N97" i="71"/>
  <c r="M97" i="71"/>
  <c r="L97" i="71"/>
  <c r="K97" i="71"/>
  <c r="J97" i="71"/>
  <c r="I97" i="71"/>
  <c r="H97" i="71"/>
  <c r="G97" i="71"/>
  <c r="F97" i="71"/>
  <c r="E97" i="71"/>
  <c r="O96" i="71"/>
  <c r="N96" i="71"/>
  <c r="M96" i="71"/>
  <c r="L96" i="71"/>
  <c r="K96" i="71"/>
  <c r="J96" i="71"/>
  <c r="I96" i="71"/>
  <c r="H96" i="71"/>
  <c r="G96" i="71"/>
  <c r="F96" i="71"/>
  <c r="E96" i="71"/>
  <c r="O95" i="71"/>
  <c r="N95" i="71"/>
  <c r="M95" i="71"/>
  <c r="L95" i="71"/>
  <c r="K95" i="71"/>
  <c r="J95" i="71"/>
  <c r="I95" i="71"/>
  <c r="H95" i="71"/>
  <c r="G95" i="71"/>
  <c r="F95" i="71"/>
  <c r="O94" i="71"/>
  <c r="N94" i="71"/>
  <c r="M94" i="71"/>
  <c r="L94" i="71"/>
  <c r="K94" i="71"/>
  <c r="J94" i="71"/>
  <c r="I94" i="71"/>
  <c r="H94" i="71"/>
  <c r="G94" i="71"/>
  <c r="F94" i="71"/>
  <c r="E94" i="71"/>
  <c r="O93" i="71"/>
  <c r="N93" i="71"/>
  <c r="M93" i="71"/>
  <c r="L93" i="71"/>
  <c r="K93" i="71"/>
  <c r="J93" i="71"/>
  <c r="I93" i="71"/>
  <c r="H93" i="71"/>
  <c r="G93" i="71"/>
  <c r="F93" i="71"/>
  <c r="E93" i="71"/>
  <c r="O92" i="71"/>
  <c r="N92" i="71"/>
  <c r="M92" i="71"/>
  <c r="L92" i="71"/>
  <c r="K92" i="71"/>
  <c r="J92" i="71"/>
  <c r="I92" i="71"/>
  <c r="H92" i="71"/>
  <c r="G92" i="71"/>
  <c r="F92" i="71"/>
  <c r="E92" i="71"/>
  <c r="O91" i="71"/>
  <c r="N91" i="71"/>
  <c r="M91" i="71"/>
  <c r="L91" i="71"/>
  <c r="K91" i="71"/>
  <c r="J91" i="71"/>
  <c r="I91" i="71"/>
  <c r="H91" i="71"/>
  <c r="G91" i="71"/>
  <c r="E91" i="71"/>
  <c r="O90" i="71"/>
  <c r="N90" i="71"/>
  <c r="M90" i="71"/>
  <c r="L90" i="71"/>
  <c r="K90" i="71"/>
  <c r="J90" i="71"/>
  <c r="I90" i="71"/>
  <c r="H90" i="71"/>
  <c r="G90" i="71"/>
  <c r="F90" i="71"/>
  <c r="M89" i="71"/>
  <c r="O88" i="71"/>
  <c r="N88" i="71"/>
  <c r="M88" i="71"/>
  <c r="L88" i="71"/>
  <c r="K88" i="71"/>
  <c r="J88" i="71"/>
  <c r="I88" i="71"/>
  <c r="H88" i="71"/>
  <c r="G88" i="71"/>
  <c r="F88" i="71"/>
  <c r="O87" i="71"/>
  <c r="N87" i="71"/>
  <c r="M87" i="71"/>
  <c r="L87" i="71"/>
  <c r="K87" i="71"/>
  <c r="J87" i="71"/>
  <c r="I87" i="71"/>
  <c r="H87" i="71"/>
  <c r="G87" i="71"/>
  <c r="F87" i="71"/>
  <c r="O86" i="71"/>
  <c r="N86" i="71"/>
  <c r="M86" i="71"/>
  <c r="L86" i="71"/>
  <c r="K86" i="71"/>
  <c r="J86" i="71"/>
  <c r="I86" i="71"/>
  <c r="H86" i="71"/>
  <c r="G86" i="71"/>
  <c r="F86" i="71"/>
  <c r="O73" i="71"/>
  <c r="N73" i="71"/>
  <c r="M73" i="71"/>
  <c r="L73" i="71"/>
  <c r="K73" i="71"/>
  <c r="K71" i="71" s="1"/>
  <c r="J73" i="71"/>
  <c r="I73" i="71"/>
  <c r="H73" i="71"/>
  <c r="G73" i="71"/>
  <c r="F73" i="71"/>
  <c r="O71" i="71"/>
  <c r="N71" i="71"/>
  <c r="M71" i="71"/>
  <c r="L71" i="71"/>
  <c r="J71" i="71"/>
  <c r="I71" i="71"/>
  <c r="H71" i="71"/>
  <c r="G71" i="71"/>
  <c r="O61" i="71"/>
  <c r="N61" i="71"/>
  <c r="M61" i="71"/>
  <c r="L61" i="71"/>
  <c r="L30" i="71" s="1"/>
  <c r="K61" i="71"/>
  <c r="K30" i="71" s="1"/>
  <c r="J61" i="71"/>
  <c r="I61" i="71"/>
  <c r="I30" i="71" s="1"/>
  <c r="H61" i="71"/>
  <c r="H30" i="71" s="1"/>
  <c r="G61" i="71"/>
  <c r="F61" i="71"/>
  <c r="O30" i="71"/>
  <c r="M30" i="71"/>
  <c r="J30" i="71"/>
  <c r="O53" i="71"/>
  <c r="N53" i="71"/>
  <c r="M53" i="71"/>
  <c r="M29" i="71" s="1"/>
  <c r="L53" i="71"/>
  <c r="L29" i="71" s="1"/>
  <c r="K53" i="71"/>
  <c r="J53" i="71"/>
  <c r="I53" i="71"/>
  <c r="H53" i="71"/>
  <c r="G53" i="71"/>
  <c r="F53" i="71"/>
  <c r="O45" i="71"/>
  <c r="N45" i="71"/>
  <c r="M45" i="71"/>
  <c r="L45" i="71"/>
  <c r="K45" i="71"/>
  <c r="J45" i="71"/>
  <c r="I45" i="71"/>
  <c r="H45" i="71"/>
  <c r="G45" i="71"/>
  <c r="F45" i="71"/>
  <c r="O37" i="71"/>
  <c r="N37" i="71"/>
  <c r="M37" i="71"/>
  <c r="L37" i="71"/>
  <c r="K37" i="71"/>
  <c r="J37" i="71"/>
  <c r="I37" i="71"/>
  <c r="H37" i="71"/>
  <c r="G37" i="71"/>
  <c r="F37" i="71"/>
  <c r="N30" i="71"/>
  <c r="G30" i="71"/>
  <c r="F30" i="71"/>
  <c r="O29" i="71"/>
  <c r="N29" i="71"/>
  <c r="K29" i="71"/>
  <c r="J29" i="71"/>
  <c r="I29" i="71"/>
  <c r="H29" i="71"/>
  <c r="G29" i="71"/>
  <c r="F29" i="71"/>
  <c r="N92" i="70"/>
  <c r="N90" i="70"/>
  <c r="N89" i="70"/>
  <c r="L90" i="70"/>
  <c r="K93" i="70"/>
  <c r="J93" i="70"/>
  <c r="I93" i="70"/>
  <c r="H93" i="70"/>
  <c r="G93" i="70"/>
  <c r="F93" i="70"/>
  <c r="M86" i="70"/>
  <c r="N85" i="70"/>
  <c r="N84" i="70"/>
  <c r="N83" i="70"/>
  <c r="N82" i="70"/>
  <c r="N81" i="70"/>
  <c r="N80" i="70"/>
  <c r="N79" i="70"/>
  <c r="N78" i="70"/>
  <c r="N76" i="70"/>
  <c r="N75" i="70"/>
  <c r="L79" i="70"/>
  <c r="M77" i="70"/>
  <c r="N77" i="70" s="1"/>
  <c r="E63" i="70"/>
  <c r="AK38" i="69"/>
  <c r="AJ38" i="69"/>
  <c r="AI38" i="69"/>
  <c r="AH38" i="69"/>
  <c r="AG38" i="69"/>
  <c r="AF38" i="69"/>
  <c r="AE38" i="69"/>
  <c r="AD38" i="69"/>
  <c r="AC38" i="69"/>
  <c r="AB38" i="69"/>
  <c r="AA38" i="69"/>
  <c r="Z38" i="69"/>
  <c r="Y38" i="69"/>
  <c r="X38" i="69"/>
  <c r="W38" i="69"/>
  <c r="V38" i="69"/>
  <c r="U38" i="69"/>
  <c r="T38" i="69"/>
  <c r="S38" i="69"/>
  <c r="R38" i="69"/>
  <c r="Q38" i="69"/>
  <c r="P38" i="69"/>
  <c r="O38" i="69"/>
  <c r="N38" i="69"/>
  <c r="M38" i="69"/>
  <c r="L38" i="69"/>
  <c r="K38" i="69"/>
  <c r="J38" i="69"/>
  <c r="I38" i="69"/>
  <c r="H38" i="69"/>
  <c r="G38" i="69"/>
  <c r="F38" i="69"/>
  <c r="AK16" i="69"/>
  <c r="AJ16" i="69"/>
  <c r="AH16" i="69"/>
  <c r="AG16" i="69"/>
  <c r="AF16" i="69"/>
  <c r="AE16" i="69"/>
  <c r="AD16" i="69"/>
  <c r="AC16" i="69"/>
  <c r="AB16" i="69"/>
  <c r="AA16" i="69"/>
  <c r="Z16" i="69"/>
  <c r="Y16" i="69"/>
  <c r="X16" i="69"/>
  <c r="W16" i="69"/>
  <c r="V16" i="69"/>
  <c r="U16" i="69"/>
  <c r="T16" i="69"/>
  <c r="S16" i="69"/>
  <c r="R16" i="69"/>
  <c r="Q16" i="69"/>
  <c r="P16" i="69"/>
  <c r="O16" i="69"/>
  <c r="N16" i="69"/>
  <c r="M16" i="69"/>
  <c r="L16" i="69"/>
  <c r="K16" i="69"/>
  <c r="J16" i="69"/>
  <c r="I16" i="69"/>
  <c r="H16" i="69"/>
  <c r="G16" i="69"/>
  <c r="F16" i="69"/>
  <c r="O385" i="68"/>
  <c r="N385" i="68"/>
  <c r="M385" i="68"/>
  <c r="L385" i="68"/>
  <c r="K385" i="68"/>
  <c r="I385" i="68"/>
  <c r="H385" i="68"/>
  <c r="G385" i="68"/>
  <c r="F385" i="68"/>
  <c r="E385" i="68"/>
  <c r="O378" i="68"/>
  <c r="O376" i="68" s="1"/>
  <c r="N378" i="68"/>
  <c r="M378" i="68"/>
  <c r="L378" i="68"/>
  <c r="K378" i="68"/>
  <c r="I378" i="68"/>
  <c r="H378" i="68"/>
  <c r="G378" i="68"/>
  <c r="F378" i="68"/>
  <c r="E378" i="68"/>
  <c r="E376" i="68"/>
  <c r="N376" i="68"/>
  <c r="M376" i="68"/>
  <c r="L376" i="68"/>
  <c r="K376" i="68"/>
  <c r="J376" i="68"/>
  <c r="I376" i="68"/>
  <c r="H376" i="68"/>
  <c r="G376" i="68"/>
  <c r="F376" i="68"/>
  <c r="O368" i="68"/>
  <c r="N368" i="68"/>
  <c r="M368" i="68"/>
  <c r="L368" i="68"/>
  <c r="K368" i="68"/>
  <c r="I368" i="68"/>
  <c r="H368" i="68"/>
  <c r="G368" i="68"/>
  <c r="F368" i="68"/>
  <c r="E368" i="68"/>
  <c r="O361" i="68"/>
  <c r="N361" i="68"/>
  <c r="M361" i="68"/>
  <c r="L361" i="68"/>
  <c r="K361" i="68"/>
  <c r="I361" i="68"/>
  <c r="G361" i="68"/>
  <c r="F361" i="68"/>
  <c r="F359" i="68" s="1"/>
  <c r="E361" i="68"/>
  <c r="E359" i="68" s="1"/>
  <c r="O359" i="68"/>
  <c r="N359" i="68"/>
  <c r="M359" i="68"/>
  <c r="L359" i="68"/>
  <c r="K359" i="68"/>
  <c r="J359" i="68"/>
  <c r="J368" i="68" s="1"/>
  <c r="I359" i="68"/>
  <c r="H359" i="68"/>
  <c r="G359" i="68"/>
  <c r="O351" i="68"/>
  <c r="N351" i="68"/>
  <c r="M351" i="68"/>
  <c r="L351" i="68"/>
  <c r="K351" i="68"/>
  <c r="J351" i="68"/>
  <c r="I351" i="68"/>
  <c r="H351" i="68"/>
  <c r="G351" i="68"/>
  <c r="F351" i="68"/>
  <c r="E351" i="68"/>
  <c r="O344" i="68"/>
  <c r="N344" i="68"/>
  <c r="M344" i="68"/>
  <c r="L344" i="68"/>
  <c r="K344" i="68"/>
  <c r="J344" i="68"/>
  <c r="I344" i="68"/>
  <c r="H344" i="68"/>
  <c r="G344" i="68"/>
  <c r="F344" i="68"/>
  <c r="E344" i="68"/>
  <c r="E342" i="68" s="1"/>
  <c r="O342" i="68"/>
  <c r="N342" i="68"/>
  <c r="M342" i="68"/>
  <c r="L342" i="68"/>
  <c r="K342" i="68"/>
  <c r="J342" i="68"/>
  <c r="I342" i="68"/>
  <c r="H342" i="68"/>
  <c r="G342" i="68"/>
  <c r="F342" i="68"/>
  <c r="O334" i="68"/>
  <c r="N334" i="68"/>
  <c r="M334" i="68"/>
  <c r="L334" i="68"/>
  <c r="K334" i="68"/>
  <c r="J334" i="68"/>
  <c r="I334" i="68"/>
  <c r="H334" i="68"/>
  <c r="G334" i="68"/>
  <c r="F334" i="68"/>
  <c r="E334" i="68"/>
  <c r="O327" i="68"/>
  <c r="N327" i="68"/>
  <c r="M327" i="68"/>
  <c r="L327" i="68"/>
  <c r="K327" i="68"/>
  <c r="J327" i="68"/>
  <c r="I327" i="68"/>
  <c r="H327" i="68"/>
  <c r="G327" i="68"/>
  <c r="F327" i="68"/>
  <c r="E327" i="68"/>
  <c r="E325" i="68" s="1"/>
  <c r="O325" i="68"/>
  <c r="N325" i="68"/>
  <c r="M325" i="68"/>
  <c r="L325" i="68"/>
  <c r="K325" i="68"/>
  <c r="J325" i="68"/>
  <c r="I325" i="68"/>
  <c r="H325" i="68"/>
  <c r="G325" i="68"/>
  <c r="F325" i="68"/>
  <c r="O317" i="68"/>
  <c r="N317" i="68"/>
  <c r="M317" i="68"/>
  <c r="L317" i="68"/>
  <c r="K317" i="68"/>
  <c r="J317" i="68"/>
  <c r="I317" i="68"/>
  <c r="H317" i="68"/>
  <c r="G317" i="68"/>
  <c r="F317" i="68"/>
  <c r="E317" i="68"/>
  <c r="O310" i="68"/>
  <c r="N310" i="68"/>
  <c r="M310" i="68"/>
  <c r="L310" i="68"/>
  <c r="K310" i="68"/>
  <c r="J310" i="68"/>
  <c r="I310" i="68"/>
  <c r="H310" i="68"/>
  <c r="G310" i="68"/>
  <c r="G106" i="68" s="1"/>
  <c r="F310" i="68"/>
  <c r="E310" i="68"/>
  <c r="O308" i="68"/>
  <c r="N308" i="68"/>
  <c r="M308" i="68"/>
  <c r="L308" i="68"/>
  <c r="K308" i="68"/>
  <c r="J308" i="68"/>
  <c r="I308" i="68"/>
  <c r="H308" i="68"/>
  <c r="F308" i="68"/>
  <c r="E308" i="68"/>
  <c r="O300" i="68"/>
  <c r="N300" i="68"/>
  <c r="M300" i="68"/>
  <c r="L300" i="68"/>
  <c r="K300" i="68"/>
  <c r="J300" i="68"/>
  <c r="I300" i="68"/>
  <c r="H300" i="68"/>
  <c r="G300" i="68"/>
  <c r="F300" i="68"/>
  <c r="E300" i="68"/>
  <c r="O293" i="68"/>
  <c r="N293" i="68"/>
  <c r="N291" i="68"/>
  <c r="M293" i="68"/>
  <c r="L293" i="68"/>
  <c r="K293" i="68"/>
  <c r="J293" i="68"/>
  <c r="I293" i="68"/>
  <c r="H293" i="68"/>
  <c r="H291" i="68" s="1"/>
  <c r="G293" i="68"/>
  <c r="F293" i="68"/>
  <c r="E293" i="68"/>
  <c r="O291" i="68"/>
  <c r="M291" i="68"/>
  <c r="L291" i="68"/>
  <c r="K291" i="68"/>
  <c r="J291" i="68"/>
  <c r="I291" i="68"/>
  <c r="G291" i="68"/>
  <c r="F291" i="68"/>
  <c r="E291" i="68"/>
  <c r="O283" i="68"/>
  <c r="N283" i="68"/>
  <c r="M283" i="68"/>
  <c r="L283" i="68"/>
  <c r="K283" i="68"/>
  <c r="J283" i="68"/>
  <c r="I283" i="68"/>
  <c r="H283" i="68"/>
  <c r="G283" i="68"/>
  <c r="F283" i="68"/>
  <c r="E283" i="68"/>
  <c r="O276" i="68"/>
  <c r="N276" i="68"/>
  <c r="M276" i="68"/>
  <c r="L276" i="68"/>
  <c r="K276" i="68"/>
  <c r="J276" i="68"/>
  <c r="I276" i="68"/>
  <c r="H276" i="68"/>
  <c r="G276" i="68"/>
  <c r="F276" i="68"/>
  <c r="E276" i="68"/>
  <c r="O274" i="68"/>
  <c r="N274" i="68"/>
  <c r="M274" i="68"/>
  <c r="L274" i="68"/>
  <c r="K274" i="68"/>
  <c r="J274" i="68"/>
  <c r="I274" i="68"/>
  <c r="H274" i="68"/>
  <c r="G274" i="68"/>
  <c r="E274" i="68"/>
  <c r="O266" i="68"/>
  <c r="N266" i="68"/>
  <c r="M266" i="68"/>
  <c r="L266" i="68"/>
  <c r="K266" i="68"/>
  <c r="J266" i="68"/>
  <c r="I266" i="68"/>
  <c r="H266" i="68"/>
  <c r="G266" i="68"/>
  <c r="F266" i="68"/>
  <c r="E266" i="68"/>
  <c r="O259" i="68"/>
  <c r="O257" i="68" s="1"/>
  <c r="N259" i="68"/>
  <c r="M259" i="68"/>
  <c r="L259" i="68"/>
  <c r="K259" i="68"/>
  <c r="J259" i="68"/>
  <c r="I259" i="68"/>
  <c r="H259" i="68"/>
  <c r="G259" i="68"/>
  <c r="F259" i="68"/>
  <c r="E259" i="68"/>
  <c r="N257" i="68"/>
  <c r="M257" i="68"/>
  <c r="L257" i="68"/>
  <c r="K257" i="68"/>
  <c r="J257" i="68"/>
  <c r="I257" i="68"/>
  <c r="H257" i="68"/>
  <c r="G257" i="68"/>
  <c r="F257" i="68"/>
  <c r="E257" i="68"/>
  <c r="N249" i="68"/>
  <c r="M249" i="68"/>
  <c r="L249" i="68"/>
  <c r="K249" i="68"/>
  <c r="J249" i="68"/>
  <c r="I249" i="68"/>
  <c r="H249" i="68"/>
  <c r="G249" i="68"/>
  <c r="F249" i="68"/>
  <c r="O242" i="68"/>
  <c r="N242" i="68"/>
  <c r="M242" i="68"/>
  <c r="L242" i="68"/>
  <c r="K242" i="68"/>
  <c r="J242" i="68"/>
  <c r="J240" i="68" s="1"/>
  <c r="I242" i="68"/>
  <c r="H242" i="68"/>
  <c r="G242" i="68"/>
  <c r="F242" i="68"/>
  <c r="O240" i="68"/>
  <c r="N240" i="68"/>
  <c r="M240" i="68"/>
  <c r="L240" i="68"/>
  <c r="K240" i="68"/>
  <c r="I240" i="68"/>
  <c r="H240" i="68"/>
  <c r="G240" i="68"/>
  <c r="F240" i="68"/>
  <c r="E240" i="68"/>
  <c r="E104" i="68" s="1"/>
  <c r="O232" i="68"/>
  <c r="N232" i="68"/>
  <c r="M232" i="68"/>
  <c r="L232" i="68"/>
  <c r="K232" i="68"/>
  <c r="J232" i="68"/>
  <c r="I232" i="68"/>
  <c r="H232" i="68"/>
  <c r="G232" i="68"/>
  <c r="F232" i="68"/>
  <c r="E113" i="68"/>
  <c r="O225" i="68"/>
  <c r="N225" i="68"/>
  <c r="M225" i="68"/>
  <c r="L225" i="68"/>
  <c r="K225" i="68"/>
  <c r="K223" i="68"/>
  <c r="J225" i="68"/>
  <c r="I225" i="68"/>
  <c r="H225" i="68"/>
  <c r="G225" i="68"/>
  <c r="F225" i="68"/>
  <c r="F223" i="68"/>
  <c r="M223" i="68"/>
  <c r="O223" i="68"/>
  <c r="N223" i="68"/>
  <c r="L223" i="68"/>
  <c r="J223" i="68"/>
  <c r="I223" i="68"/>
  <c r="H223" i="68"/>
  <c r="G223" i="68"/>
  <c r="O215" i="68"/>
  <c r="N215" i="68"/>
  <c r="M215" i="68"/>
  <c r="L215" i="68"/>
  <c r="K215" i="68"/>
  <c r="J215" i="68"/>
  <c r="I215" i="68"/>
  <c r="H215" i="68"/>
  <c r="G215" i="68"/>
  <c r="F215" i="68"/>
  <c r="E198" i="68"/>
  <c r="O208" i="68"/>
  <c r="N208" i="68"/>
  <c r="M208" i="68"/>
  <c r="L208" i="68"/>
  <c r="K208" i="68"/>
  <c r="J208" i="68"/>
  <c r="I208" i="68"/>
  <c r="H208" i="68"/>
  <c r="H206" i="68" s="1"/>
  <c r="G208" i="68"/>
  <c r="F208" i="68"/>
  <c r="O206" i="68"/>
  <c r="N206" i="68"/>
  <c r="M206" i="68"/>
  <c r="L206" i="68"/>
  <c r="K206" i="68"/>
  <c r="J206" i="68"/>
  <c r="I206" i="68"/>
  <c r="G206" i="68"/>
  <c r="F206" i="68"/>
  <c r="O198" i="68"/>
  <c r="N198" i="68"/>
  <c r="M198" i="68"/>
  <c r="L198" i="68"/>
  <c r="K198" i="68"/>
  <c r="J198" i="68"/>
  <c r="I198" i="68"/>
  <c r="H198" i="68"/>
  <c r="G198" i="68"/>
  <c r="F198" i="68"/>
  <c r="O191" i="68"/>
  <c r="N191" i="68"/>
  <c r="M191" i="68"/>
  <c r="L191" i="68"/>
  <c r="K191" i="68"/>
  <c r="J191" i="68"/>
  <c r="I191" i="68"/>
  <c r="I189" i="68" s="1"/>
  <c r="H191" i="68"/>
  <c r="G191" i="68"/>
  <c r="F191" i="68"/>
  <c r="N189" i="68"/>
  <c r="M189" i="68"/>
  <c r="L189" i="68"/>
  <c r="K189" i="68"/>
  <c r="J189" i="68"/>
  <c r="H189" i="68"/>
  <c r="G189" i="68"/>
  <c r="F189" i="68"/>
  <c r="O181" i="68"/>
  <c r="N181" i="68"/>
  <c r="M181" i="68"/>
  <c r="L181" i="68"/>
  <c r="K181" i="68"/>
  <c r="J181" i="68"/>
  <c r="I181" i="68"/>
  <c r="H181" i="68"/>
  <c r="G181" i="68"/>
  <c r="F181" i="68"/>
  <c r="O174" i="68"/>
  <c r="N174" i="68"/>
  <c r="M174" i="68"/>
  <c r="L174" i="68"/>
  <c r="K174" i="68"/>
  <c r="J174" i="68"/>
  <c r="I174" i="68"/>
  <c r="I172" i="68" s="1"/>
  <c r="H174" i="68"/>
  <c r="G174" i="68"/>
  <c r="F174" i="68"/>
  <c r="O172" i="68"/>
  <c r="N172" i="68"/>
  <c r="M172" i="68"/>
  <c r="L172" i="68"/>
  <c r="K172" i="68"/>
  <c r="J172" i="68"/>
  <c r="H172" i="68"/>
  <c r="G172" i="68"/>
  <c r="F172" i="68"/>
  <c r="O164" i="68"/>
  <c r="N164" i="68"/>
  <c r="M164" i="68"/>
  <c r="L164" i="68"/>
  <c r="K164" i="68"/>
  <c r="J164" i="68"/>
  <c r="I164" i="68"/>
  <c r="H164" i="68"/>
  <c r="G164" i="68"/>
  <c r="F164" i="68"/>
  <c r="O157" i="68"/>
  <c r="O155" i="68" s="1"/>
  <c r="N157" i="68"/>
  <c r="M157" i="68"/>
  <c r="L157" i="68"/>
  <c r="K157" i="68"/>
  <c r="K155" i="68" s="1"/>
  <c r="J157" i="68"/>
  <c r="I157" i="68"/>
  <c r="I106" i="68" s="1"/>
  <c r="H157" i="68"/>
  <c r="G157" i="68"/>
  <c r="F157" i="68"/>
  <c r="N155" i="68"/>
  <c r="M155" i="68"/>
  <c r="L155" i="68"/>
  <c r="J155" i="68"/>
  <c r="H155" i="68"/>
  <c r="G155" i="68"/>
  <c r="F155" i="68"/>
  <c r="O147" i="68"/>
  <c r="N147" i="68"/>
  <c r="M147" i="68"/>
  <c r="L147" i="68"/>
  <c r="K147" i="68"/>
  <c r="J147" i="68"/>
  <c r="I147" i="68"/>
  <c r="H147" i="68"/>
  <c r="G147" i="68"/>
  <c r="F147" i="68"/>
  <c r="O140" i="68"/>
  <c r="N140" i="68"/>
  <c r="N138" i="68" s="1"/>
  <c r="M140" i="68"/>
  <c r="L140" i="68"/>
  <c r="K140" i="68"/>
  <c r="J140" i="68"/>
  <c r="I140" i="68"/>
  <c r="H140" i="68"/>
  <c r="H138" i="68" s="1"/>
  <c r="G140" i="68"/>
  <c r="F140" i="68"/>
  <c r="O138" i="68"/>
  <c r="M138" i="68"/>
  <c r="L138" i="68"/>
  <c r="K138" i="68"/>
  <c r="J138" i="68"/>
  <c r="I138" i="68"/>
  <c r="G138" i="68"/>
  <c r="F138" i="68"/>
  <c r="O130" i="68"/>
  <c r="N130" i="68"/>
  <c r="M130" i="68"/>
  <c r="L130" i="68"/>
  <c r="K130" i="68"/>
  <c r="J130" i="68"/>
  <c r="I130" i="68"/>
  <c r="H130" i="68"/>
  <c r="G130" i="68"/>
  <c r="F130" i="68"/>
  <c r="O123" i="68"/>
  <c r="N123" i="68"/>
  <c r="M123" i="68"/>
  <c r="M106" i="68" s="1"/>
  <c r="L123" i="68"/>
  <c r="K123" i="68"/>
  <c r="J123" i="68"/>
  <c r="I123" i="68"/>
  <c r="I121" i="68" s="1"/>
  <c r="H123" i="68"/>
  <c r="G123" i="68"/>
  <c r="F123" i="68"/>
  <c r="F121" i="68" s="1"/>
  <c r="O121" i="68"/>
  <c r="L121" i="68"/>
  <c r="K121" i="68"/>
  <c r="J121" i="68"/>
  <c r="H121" i="68"/>
  <c r="G121" i="68"/>
  <c r="F112" i="68"/>
  <c r="F111" i="68"/>
  <c r="F110" i="68"/>
  <c r="F109" i="68"/>
  <c r="F108" i="68"/>
  <c r="F107" i="68"/>
  <c r="F105" i="68"/>
  <c r="F103" i="68"/>
  <c r="F102" i="68"/>
  <c r="G112" i="68"/>
  <c r="G111" i="68"/>
  <c r="G110" i="68"/>
  <c r="G109" i="68"/>
  <c r="G108" i="68"/>
  <c r="G107" i="68"/>
  <c r="G105" i="68"/>
  <c r="G103" i="68"/>
  <c r="G102" i="68"/>
  <c r="H112" i="68"/>
  <c r="H111" i="68"/>
  <c r="H110" i="68"/>
  <c r="H109" i="68"/>
  <c r="H108" i="68"/>
  <c r="H107" i="68"/>
  <c r="H105" i="68"/>
  <c r="H103" i="68"/>
  <c r="H102" i="68"/>
  <c r="I112" i="68"/>
  <c r="I111" i="68"/>
  <c r="I110" i="68"/>
  <c r="I109" i="68"/>
  <c r="I108" i="68"/>
  <c r="I107" i="68"/>
  <c r="I105" i="68"/>
  <c r="I103" i="68"/>
  <c r="I102" i="68"/>
  <c r="J112" i="68"/>
  <c r="J111" i="68"/>
  <c r="J110" i="68"/>
  <c r="J109" i="68"/>
  <c r="J108" i="68"/>
  <c r="J107" i="68"/>
  <c r="J106" i="68"/>
  <c r="J105" i="68"/>
  <c r="J103" i="68"/>
  <c r="J102" i="68"/>
  <c r="K112" i="68"/>
  <c r="K111" i="68"/>
  <c r="K110" i="68"/>
  <c r="K109" i="68"/>
  <c r="K108" i="68"/>
  <c r="L108" i="68"/>
  <c r="K107" i="68"/>
  <c r="K105" i="68"/>
  <c r="K103" i="68"/>
  <c r="K102" i="68"/>
  <c r="L112" i="68"/>
  <c r="L110" i="68"/>
  <c r="L109" i="68"/>
  <c r="L105" i="68"/>
  <c r="L103" i="68"/>
  <c r="L102" i="68"/>
  <c r="M112" i="68"/>
  <c r="M111" i="68"/>
  <c r="M110" i="68"/>
  <c r="M109" i="68"/>
  <c r="M108" i="68"/>
  <c r="M107" i="68"/>
  <c r="M105" i="68"/>
  <c r="M103" i="68"/>
  <c r="M102" i="68"/>
  <c r="N112" i="68"/>
  <c r="N111" i="68"/>
  <c r="N110" i="68"/>
  <c r="N109" i="68"/>
  <c r="N107" i="68"/>
  <c r="N105" i="68"/>
  <c r="N103" i="68"/>
  <c r="N102" i="68"/>
  <c r="O112" i="68"/>
  <c r="O111" i="68"/>
  <c r="O110" i="68"/>
  <c r="O109" i="68"/>
  <c r="O108" i="68"/>
  <c r="O107" i="68"/>
  <c r="O105" i="68"/>
  <c r="O103" i="68"/>
  <c r="O102" i="68"/>
  <c r="O101" i="68"/>
  <c r="N101" i="68"/>
  <c r="M101" i="68"/>
  <c r="L101" i="68"/>
  <c r="J101" i="68"/>
  <c r="I101" i="68"/>
  <c r="H101" i="68"/>
  <c r="G101" i="68"/>
  <c r="F101" i="68"/>
  <c r="O90" i="68"/>
  <c r="N90" i="68"/>
  <c r="M90" i="68"/>
  <c r="L90" i="68"/>
  <c r="K90" i="68"/>
  <c r="J90" i="68"/>
  <c r="I90" i="68"/>
  <c r="H90" i="68"/>
  <c r="G90" i="68"/>
  <c r="F90" i="68"/>
  <c r="O83" i="68"/>
  <c r="N83" i="68"/>
  <c r="M83" i="68"/>
  <c r="L83" i="68"/>
  <c r="K83" i="68"/>
  <c r="J83" i="68"/>
  <c r="I83" i="68"/>
  <c r="H83" i="68"/>
  <c r="G83" i="68"/>
  <c r="F83" i="68"/>
  <c r="O74" i="68"/>
  <c r="N74" i="68"/>
  <c r="N72" i="68" s="1"/>
  <c r="N32" i="68" s="1"/>
  <c r="M74" i="68"/>
  <c r="M72" i="68" s="1"/>
  <c r="M32" i="68" s="1"/>
  <c r="M29" i="68" s="1"/>
  <c r="L74" i="68"/>
  <c r="K74" i="68"/>
  <c r="J74" i="68"/>
  <c r="I74" i="68"/>
  <c r="H74" i="68"/>
  <c r="G74" i="68"/>
  <c r="F74" i="68"/>
  <c r="O72" i="68"/>
  <c r="O32" i="68" s="1"/>
  <c r="L72" i="68"/>
  <c r="L32" i="68" s="1"/>
  <c r="L29" i="68" s="1"/>
  <c r="K72" i="68"/>
  <c r="K32" i="68" s="1"/>
  <c r="J72" i="68"/>
  <c r="J32" i="68" s="1"/>
  <c r="I72" i="68"/>
  <c r="I32" i="68" s="1"/>
  <c r="H72" i="68"/>
  <c r="H32" i="68" s="1"/>
  <c r="G72" i="68"/>
  <c r="G32" i="68" s="1"/>
  <c r="F72" i="68"/>
  <c r="F32" i="68" s="1"/>
  <c r="O54" i="68"/>
  <c r="O31" i="68" s="1"/>
  <c r="N54" i="68"/>
  <c r="N31" i="68" s="1"/>
  <c r="M54" i="68"/>
  <c r="L54" i="68"/>
  <c r="K54" i="68"/>
  <c r="K31" i="68" s="1"/>
  <c r="J54" i="68"/>
  <c r="I54" i="68"/>
  <c r="H54" i="68"/>
  <c r="H31" i="68" s="1"/>
  <c r="G54" i="68"/>
  <c r="G31" i="68" s="1"/>
  <c r="F54" i="68"/>
  <c r="F31" i="68" s="1"/>
  <c r="O38" i="68"/>
  <c r="N38" i="68"/>
  <c r="M38" i="68"/>
  <c r="M30" i="68" s="1"/>
  <c r="L38" i="68"/>
  <c r="K38" i="68"/>
  <c r="K30" i="68" s="1"/>
  <c r="J38" i="68"/>
  <c r="J30" i="68" s="1"/>
  <c r="I38" i="68"/>
  <c r="H38" i="68"/>
  <c r="G38" i="68"/>
  <c r="G30" i="68" s="1"/>
  <c r="F38" i="68"/>
  <c r="F30" i="68"/>
  <c r="H30" i="68"/>
  <c r="I31" i="68"/>
  <c r="I30" i="68"/>
  <c r="J31" i="68"/>
  <c r="L31" i="68"/>
  <c r="L30" i="68"/>
  <c r="M31" i="68"/>
  <c r="N30" i="68"/>
  <c r="O30" i="68"/>
  <c r="G115" i="67"/>
  <c r="G116" i="67"/>
  <c r="H116" i="67"/>
  <c r="I116" i="67"/>
  <c r="J116" i="67"/>
  <c r="K116" i="67"/>
  <c r="L116" i="67"/>
  <c r="M116" i="67"/>
  <c r="N116" i="67"/>
  <c r="O116" i="67"/>
  <c r="P116" i="67"/>
  <c r="Q116" i="67"/>
  <c r="R116" i="67"/>
  <c r="S116" i="67"/>
  <c r="T116" i="67"/>
  <c r="R108" i="67"/>
  <c r="S108" i="67"/>
  <c r="T108" i="67"/>
  <c r="Q108" i="67"/>
  <c r="P108" i="67"/>
  <c r="O108" i="67"/>
  <c r="N108" i="67"/>
  <c r="M108" i="67"/>
  <c r="L108" i="67"/>
  <c r="K108" i="67"/>
  <c r="J108" i="67"/>
  <c r="I108" i="67"/>
  <c r="H108" i="67"/>
  <c r="G108" i="67"/>
  <c r="F108" i="67"/>
  <c r="F101" i="67"/>
  <c r="G101" i="67"/>
  <c r="H101" i="67"/>
  <c r="I101" i="67"/>
  <c r="J101" i="67"/>
  <c r="K101" i="67"/>
  <c r="L101" i="67"/>
  <c r="M101" i="67"/>
  <c r="N101" i="67"/>
  <c r="O101" i="67"/>
  <c r="P101" i="67"/>
  <c r="Q101" i="67"/>
  <c r="R101" i="67"/>
  <c r="S101" i="67"/>
  <c r="T101" i="67"/>
  <c r="T99" i="67"/>
  <c r="S99" i="67"/>
  <c r="R99" i="67"/>
  <c r="Q99" i="67"/>
  <c r="P99" i="67"/>
  <c r="O99" i="67"/>
  <c r="N99" i="67"/>
  <c r="L99" i="67"/>
  <c r="K99" i="67"/>
  <c r="J99" i="67"/>
  <c r="I99" i="67"/>
  <c r="H99" i="67"/>
  <c r="G99" i="67"/>
  <c r="F99" i="67"/>
  <c r="L132" i="85"/>
  <c r="K132" i="85"/>
  <c r="N132" i="85"/>
  <c r="M132" i="85"/>
  <c r="J132" i="85"/>
  <c r="H132" i="85"/>
  <c r="E132" i="85"/>
  <c r="O108" i="85"/>
  <c r="N108" i="85"/>
  <c r="M108" i="85"/>
  <c r="M106" i="85" s="1"/>
  <c r="L108" i="85"/>
  <c r="L106" i="85" s="1"/>
  <c r="K108" i="85"/>
  <c r="J108" i="85"/>
  <c r="I108" i="85"/>
  <c r="H108" i="85"/>
  <c r="G108" i="85"/>
  <c r="F108" i="85"/>
  <c r="E108" i="85"/>
  <c r="E106" i="85" s="1"/>
  <c r="O106" i="85"/>
  <c r="N106" i="85"/>
  <c r="K106" i="85"/>
  <c r="J106" i="85"/>
  <c r="I106" i="85"/>
  <c r="H106" i="85"/>
  <c r="G106" i="85"/>
  <c r="F106" i="85"/>
  <c r="M98" i="71"/>
  <c r="AI16" i="69"/>
  <c r="N385" i="83"/>
  <c r="F385" i="83"/>
  <c r="N378" i="83"/>
  <c r="M378" i="83"/>
  <c r="L378" i="83"/>
  <c r="L376" i="83" s="1"/>
  <c r="L385" i="83" s="1"/>
  <c r="K378" i="83"/>
  <c r="J378" i="83"/>
  <c r="J376" i="83" s="1"/>
  <c r="J385" i="83" s="1"/>
  <c r="I378" i="83"/>
  <c r="I376" i="83" s="1"/>
  <c r="I385" i="83" s="1"/>
  <c r="H378" i="83"/>
  <c r="G378" i="83"/>
  <c r="F378" i="83"/>
  <c r="E378" i="83"/>
  <c r="O376" i="83"/>
  <c r="O385" i="83" s="1"/>
  <c r="M376" i="83"/>
  <c r="M385" i="83" s="1"/>
  <c r="K376" i="83"/>
  <c r="H376" i="83"/>
  <c r="H385" i="83" s="1"/>
  <c r="G376" i="83"/>
  <c r="G385" i="83" s="1"/>
  <c r="F376" i="83"/>
  <c r="E376" i="83"/>
  <c r="E385" i="83" s="1"/>
  <c r="O368" i="83"/>
  <c r="G368" i="83"/>
  <c r="O361" i="83"/>
  <c r="N361" i="83"/>
  <c r="M361" i="83"/>
  <c r="M359" i="83" s="1"/>
  <c r="M368" i="83" s="1"/>
  <c r="L361" i="83"/>
  <c r="K361" i="83"/>
  <c r="K359" i="83" s="1"/>
  <c r="K368" i="83" s="1"/>
  <c r="J361" i="83"/>
  <c r="J359" i="83" s="1"/>
  <c r="J368" i="83" s="1"/>
  <c r="I361" i="83"/>
  <c r="H361" i="83"/>
  <c r="G361" i="83"/>
  <c r="F361" i="83"/>
  <c r="E361" i="83"/>
  <c r="E359" i="83" s="1"/>
  <c r="E368" i="83" s="1"/>
  <c r="O359" i="83"/>
  <c r="N359" i="83"/>
  <c r="N368" i="83" s="1"/>
  <c r="L359" i="83"/>
  <c r="L368" i="83" s="1"/>
  <c r="I359" i="83"/>
  <c r="I368" i="83" s="1"/>
  <c r="H359" i="83"/>
  <c r="H368" i="83" s="1"/>
  <c r="G359" i="83"/>
  <c r="F359" i="83"/>
  <c r="F368" i="83" s="1"/>
  <c r="H351" i="83"/>
  <c r="O344" i="83"/>
  <c r="N344" i="83"/>
  <c r="N342" i="83" s="1"/>
  <c r="N351" i="83" s="1"/>
  <c r="M344" i="83"/>
  <c r="L344" i="83"/>
  <c r="L342" i="83" s="1"/>
  <c r="L351" i="83" s="1"/>
  <c r="K344" i="83"/>
  <c r="K342" i="83" s="1"/>
  <c r="K351" i="83" s="1"/>
  <c r="J344" i="83"/>
  <c r="I344" i="83"/>
  <c r="H344" i="83"/>
  <c r="G344" i="83"/>
  <c r="F344" i="83"/>
  <c r="F342" i="83" s="1"/>
  <c r="F351" i="83" s="1"/>
  <c r="E344" i="83"/>
  <c r="O342" i="83"/>
  <c r="O351" i="83" s="1"/>
  <c r="M342" i="83"/>
  <c r="M351" i="83" s="1"/>
  <c r="J342" i="83"/>
  <c r="J351" i="83" s="1"/>
  <c r="I342" i="83"/>
  <c r="I351" i="83" s="1"/>
  <c r="H342" i="83"/>
  <c r="G342" i="83"/>
  <c r="G351" i="83" s="1"/>
  <c r="E342" i="83"/>
  <c r="E351" i="83" s="1"/>
  <c r="I334" i="83"/>
  <c r="O327" i="83"/>
  <c r="O325" i="83" s="1"/>
  <c r="O334" i="83" s="1"/>
  <c r="N327" i="83"/>
  <c r="M327" i="83"/>
  <c r="M325" i="83" s="1"/>
  <c r="M334" i="83" s="1"/>
  <c r="L327" i="83"/>
  <c r="L325" i="83" s="1"/>
  <c r="L334" i="83" s="1"/>
  <c r="K327" i="83"/>
  <c r="J327" i="83"/>
  <c r="I327" i="83"/>
  <c r="H327" i="83"/>
  <c r="G327" i="83"/>
  <c r="G325" i="83" s="1"/>
  <c r="G334" i="83" s="1"/>
  <c r="F327" i="83"/>
  <c r="E327" i="83"/>
  <c r="E325" i="83" s="1"/>
  <c r="E334" i="83" s="1"/>
  <c r="N325" i="83"/>
  <c r="N334" i="83" s="1"/>
  <c r="K325" i="83"/>
  <c r="K334" i="83" s="1"/>
  <c r="J325" i="83"/>
  <c r="J334" i="83" s="1"/>
  <c r="I325" i="83"/>
  <c r="H325" i="83"/>
  <c r="H334" i="83" s="1"/>
  <c r="F325" i="83"/>
  <c r="F334" i="83" s="1"/>
  <c r="J317" i="83"/>
  <c r="O310" i="83"/>
  <c r="N310" i="83"/>
  <c r="N308" i="83" s="1"/>
  <c r="N317" i="83" s="1"/>
  <c r="M310" i="83"/>
  <c r="M308" i="83" s="1"/>
  <c r="M317" i="83" s="1"/>
  <c r="L310" i="83"/>
  <c r="K310" i="83"/>
  <c r="J310" i="83"/>
  <c r="I310" i="83"/>
  <c r="H310" i="83"/>
  <c r="H308" i="83" s="1"/>
  <c r="H317" i="83" s="1"/>
  <c r="G310" i="83"/>
  <c r="F310" i="83"/>
  <c r="F308" i="83" s="1"/>
  <c r="F317" i="83" s="1"/>
  <c r="E310" i="83"/>
  <c r="E308" i="83" s="1"/>
  <c r="E317" i="83" s="1"/>
  <c r="O308" i="83"/>
  <c r="O317" i="83" s="1"/>
  <c r="L308" i="83"/>
  <c r="L317" i="83" s="1"/>
  <c r="K308" i="83"/>
  <c r="K317" i="83" s="1"/>
  <c r="J308" i="83"/>
  <c r="I308" i="83"/>
  <c r="I317" i="83" s="1"/>
  <c r="G308" i="83"/>
  <c r="G317" i="83" s="1"/>
  <c r="K300" i="83"/>
  <c r="O293" i="83"/>
  <c r="O291" i="83" s="1"/>
  <c r="O300" i="83" s="1"/>
  <c r="N293" i="83"/>
  <c r="N291" i="83" s="1"/>
  <c r="N300" i="83" s="1"/>
  <c r="M293" i="83"/>
  <c r="L293" i="83"/>
  <c r="K293" i="83"/>
  <c r="J293" i="83"/>
  <c r="I293" i="83"/>
  <c r="I291" i="83" s="1"/>
  <c r="I300" i="83" s="1"/>
  <c r="H293" i="83"/>
  <c r="G293" i="83"/>
  <c r="G291" i="83" s="1"/>
  <c r="G300" i="83" s="1"/>
  <c r="F293" i="83"/>
  <c r="F291" i="83" s="1"/>
  <c r="F300" i="83" s="1"/>
  <c r="E293" i="83"/>
  <c r="M291" i="83"/>
  <c r="M300" i="83" s="1"/>
  <c r="L291" i="83"/>
  <c r="L300" i="83" s="1"/>
  <c r="K291" i="83"/>
  <c r="J291" i="83"/>
  <c r="J300" i="83" s="1"/>
  <c r="H291" i="83"/>
  <c r="H300" i="83" s="1"/>
  <c r="E291" i="83"/>
  <c r="E300" i="83" s="1"/>
  <c r="L283" i="83"/>
  <c r="O276" i="83"/>
  <c r="O274" i="83" s="1"/>
  <c r="O283" i="83" s="1"/>
  <c r="N276" i="83"/>
  <c r="M276" i="83"/>
  <c r="L276" i="83"/>
  <c r="K276" i="83"/>
  <c r="J276" i="83"/>
  <c r="J274" i="83" s="1"/>
  <c r="J283" i="83" s="1"/>
  <c r="I276" i="83"/>
  <c r="H276" i="83"/>
  <c r="H274" i="83" s="1"/>
  <c r="H283" i="83" s="1"/>
  <c r="G276" i="83"/>
  <c r="G274" i="83" s="1"/>
  <c r="G283" i="83" s="1"/>
  <c r="F276" i="83"/>
  <c r="E276" i="83"/>
  <c r="N274" i="83"/>
  <c r="N283" i="83" s="1"/>
  <c r="M274" i="83"/>
  <c r="M283" i="83" s="1"/>
  <c r="L274" i="83"/>
  <c r="K274" i="83"/>
  <c r="K283" i="83" s="1"/>
  <c r="I274" i="83"/>
  <c r="I283" i="83" s="1"/>
  <c r="F274" i="83"/>
  <c r="F283" i="83" s="1"/>
  <c r="E274" i="83"/>
  <c r="E283" i="83" s="1"/>
  <c r="M266" i="83"/>
  <c r="E266" i="83"/>
  <c r="O259" i="83"/>
  <c r="N259" i="83"/>
  <c r="M259" i="83"/>
  <c r="L259" i="83"/>
  <c r="K259" i="83"/>
  <c r="K257" i="83" s="1"/>
  <c r="K266" i="83" s="1"/>
  <c r="J259" i="83"/>
  <c r="I259" i="83"/>
  <c r="I257" i="83" s="1"/>
  <c r="I266" i="83" s="1"/>
  <c r="H259" i="83"/>
  <c r="H257" i="83" s="1"/>
  <c r="H266" i="83" s="1"/>
  <c r="G259" i="83"/>
  <c r="F259" i="83"/>
  <c r="E259" i="83"/>
  <c r="O257" i="83"/>
  <c r="O266" i="83" s="1"/>
  <c r="N257" i="83"/>
  <c r="N266" i="83" s="1"/>
  <c r="M257" i="83"/>
  <c r="L257" i="83"/>
  <c r="L266" i="83" s="1"/>
  <c r="J257" i="83"/>
  <c r="J266" i="83" s="1"/>
  <c r="G257" i="83"/>
  <c r="G266" i="83" s="1"/>
  <c r="F257" i="83"/>
  <c r="F266" i="83" s="1"/>
  <c r="E257" i="83"/>
  <c r="N249" i="83"/>
  <c r="F249" i="83"/>
  <c r="O242" i="83"/>
  <c r="N242" i="83"/>
  <c r="M242" i="83"/>
  <c r="L242" i="83"/>
  <c r="L106" i="83" s="1"/>
  <c r="K242" i="83"/>
  <c r="J242" i="83"/>
  <c r="J240" i="83" s="1"/>
  <c r="J249" i="83" s="1"/>
  <c r="I242" i="83"/>
  <c r="I240" i="83" s="1"/>
  <c r="I249" i="83" s="1"/>
  <c r="H242" i="83"/>
  <c r="G242" i="83"/>
  <c r="F242" i="83"/>
  <c r="E242" i="83"/>
  <c r="O240" i="83"/>
  <c r="O249" i="83" s="1"/>
  <c r="N240" i="83"/>
  <c r="M240" i="83"/>
  <c r="M249" i="83" s="1"/>
  <c r="K240" i="83"/>
  <c r="K249" i="83" s="1"/>
  <c r="H240" i="83"/>
  <c r="H249" i="83" s="1"/>
  <c r="G240" i="83"/>
  <c r="G249" i="83" s="1"/>
  <c r="F240" i="83"/>
  <c r="E240" i="83"/>
  <c r="E249" i="83" s="1"/>
  <c r="O232" i="83"/>
  <c r="G232" i="83"/>
  <c r="O225" i="83"/>
  <c r="N225" i="83"/>
  <c r="M225" i="83"/>
  <c r="M223" i="83" s="1"/>
  <c r="M232" i="83" s="1"/>
  <c r="L225" i="83"/>
  <c r="K225" i="83"/>
  <c r="K223" i="83" s="1"/>
  <c r="K232" i="83" s="1"/>
  <c r="J225" i="83"/>
  <c r="J223" i="83" s="1"/>
  <c r="J232" i="83" s="1"/>
  <c r="I225" i="83"/>
  <c r="H225" i="83"/>
  <c r="G225" i="83"/>
  <c r="F225" i="83"/>
  <c r="E225" i="83"/>
  <c r="E223" i="83" s="1"/>
  <c r="E232" i="83" s="1"/>
  <c r="O223" i="83"/>
  <c r="N223" i="83"/>
  <c r="N232" i="83" s="1"/>
  <c r="L223" i="83"/>
  <c r="L232" i="83" s="1"/>
  <c r="I223" i="83"/>
  <c r="I232" i="83" s="1"/>
  <c r="H223" i="83"/>
  <c r="H232" i="83" s="1"/>
  <c r="G223" i="83"/>
  <c r="F223" i="83"/>
  <c r="F232" i="83" s="1"/>
  <c r="H215" i="83"/>
  <c r="O208" i="83"/>
  <c r="N208" i="83"/>
  <c r="N206" i="83" s="1"/>
  <c r="N215" i="83" s="1"/>
  <c r="M208" i="83"/>
  <c r="L208" i="83"/>
  <c r="L206" i="83" s="1"/>
  <c r="L215" i="83" s="1"/>
  <c r="K208" i="83"/>
  <c r="K206" i="83" s="1"/>
  <c r="K215" i="83" s="1"/>
  <c r="J208" i="83"/>
  <c r="I208" i="83"/>
  <c r="H208" i="83"/>
  <c r="G208" i="83"/>
  <c r="F208" i="83"/>
  <c r="F206" i="83" s="1"/>
  <c r="F215" i="83" s="1"/>
  <c r="E208" i="83"/>
  <c r="O206" i="83"/>
  <c r="O215" i="83" s="1"/>
  <c r="M206" i="83"/>
  <c r="M215" i="83" s="1"/>
  <c r="J206" i="83"/>
  <c r="J215" i="83" s="1"/>
  <c r="I206" i="83"/>
  <c r="I215" i="83" s="1"/>
  <c r="H206" i="83"/>
  <c r="G206" i="83"/>
  <c r="G215" i="83" s="1"/>
  <c r="E206" i="83"/>
  <c r="E215" i="83" s="1"/>
  <c r="O191" i="83"/>
  <c r="O189" i="83" s="1"/>
  <c r="N191" i="83"/>
  <c r="M191" i="83"/>
  <c r="L191" i="83"/>
  <c r="L189" i="83" s="1"/>
  <c r="K191" i="83"/>
  <c r="J191" i="83"/>
  <c r="I191" i="83"/>
  <c r="H191" i="83"/>
  <c r="G191" i="83"/>
  <c r="G189" i="83" s="1"/>
  <c r="F191" i="83"/>
  <c r="E191" i="83"/>
  <c r="N189" i="83"/>
  <c r="N198" i="83" s="1"/>
  <c r="M189" i="83"/>
  <c r="M198" i="83" s="1"/>
  <c r="K189" i="83"/>
  <c r="K198" i="83" s="1"/>
  <c r="J189" i="83"/>
  <c r="J198" i="83" s="1"/>
  <c r="I189" i="83"/>
  <c r="I198" i="83" s="1"/>
  <c r="H189" i="83"/>
  <c r="H198" i="83" s="1"/>
  <c r="F189" i="83"/>
  <c r="F198" i="83" s="1"/>
  <c r="E189" i="83"/>
  <c r="E198" i="83" s="1"/>
  <c r="O174" i="83"/>
  <c r="N174" i="83"/>
  <c r="M174" i="83"/>
  <c r="M172" i="83" s="1"/>
  <c r="M181" i="83" s="1"/>
  <c r="L174" i="83"/>
  <c r="K174" i="83"/>
  <c r="J174" i="83"/>
  <c r="I174" i="83"/>
  <c r="H174" i="83"/>
  <c r="H172" i="83" s="1"/>
  <c r="H181" i="83" s="1"/>
  <c r="G174" i="83"/>
  <c r="F174" i="83"/>
  <c r="E174" i="83"/>
  <c r="E172" i="83" s="1"/>
  <c r="E181" i="83" s="1"/>
  <c r="O172" i="83"/>
  <c r="O181" i="83" s="1"/>
  <c r="N172" i="83"/>
  <c r="N181" i="83" s="1"/>
  <c r="L172" i="83"/>
  <c r="L181" i="83" s="1"/>
  <c r="K172" i="83"/>
  <c r="K181" i="83" s="1"/>
  <c r="J172" i="83"/>
  <c r="J181" i="83" s="1"/>
  <c r="I172" i="83"/>
  <c r="I181" i="83" s="1"/>
  <c r="G172" i="83"/>
  <c r="G181" i="83" s="1"/>
  <c r="F172" i="83"/>
  <c r="F181" i="83" s="1"/>
  <c r="N164" i="83"/>
  <c r="F164" i="83"/>
  <c r="O157" i="83"/>
  <c r="N157" i="83"/>
  <c r="M157" i="83"/>
  <c r="L157" i="83"/>
  <c r="K157" i="83"/>
  <c r="J157" i="83"/>
  <c r="I157" i="83"/>
  <c r="I155" i="83" s="1"/>
  <c r="H157" i="83"/>
  <c r="H155" i="83" s="1"/>
  <c r="G157" i="83"/>
  <c r="F157" i="83"/>
  <c r="E157" i="83"/>
  <c r="O155" i="83"/>
  <c r="O164" i="83" s="1"/>
  <c r="N155" i="83"/>
  <c r="M155" i="83"/>
  <c r="M164" i="83" s="1"/>
  <c r="L155" i="83"/>
  <c r="L164" i="83" s="1"/>
  <c r="K155" i="83"/>
  <c r="K164" i="83" s="1"/>
  <c r="J155" i="83"/>
  <c r="J164" i="83" s="1"/>
  <c r="G155" i="83"/>
  <c r="G164" i="83" s="1"/>
  <c r="F155" i="83"/>
  <c r="E155" i="83"/>
  <c r="E164" i="83" s="1"/>
  <c r="O147" i="83"/>
  <c r="G147" i="83"/>
  <c r="O140" i="83"/>
  <c r="N140" i="83"/>
  <c r="M140" i="83"/>
  <c r="L140" i="83"/>
  <c r="K140" i="83"/>
  <c r="J140" i="83"/>
  <c r="J138" i="83" s="1"/>
  <c r="I140" i="83"/>
  <c r="H140" i="83"/>
  <c r="G140" i="83"/>
  <c r="F140" i="83"/>
  <c r="E140" i="83"/>
  <c r="O138" i="83"/>
  <c r="N138" i="83"/>
  <c r="N147" i="83" s="1"/>
  <c r="M138" i="83"/>
  <c r="M147" i="83" s="1"/>
  <c r="L138" i="83"/>
  <c r="L147" i="83" s="1"/>
  <c r="K138" i="83"/>
  <c r="K147" i="83" s="1"/>
  <c r="I138" i="83"/>
  <c r="I147" i="83" s="1"/>
  <c r="H138" i="83"/>
  <c r="H147" i="83" s="1"/>
  <c r="G138" i="83"/>
  <c r="F138" i="83"/>
  <c r="F147" i="83" s="1"/>
  <c r="E138" i="83"/>
  <c r="E147" i="83" s="1"/>
  <c r="H130" i="83"/>
  <c r="O123" i="83"/>
  <c r="N123" i="83"/>
  <c r="M123" i="83"/>
  <c r="L123" i="83"/>
  <c r="K123" i="83"/>
  <c r="K121" i="83" s="1"/>
  <c r="J123" i="83"/>
  <c r="I123" i="83"/>
  <c r="H123" i="83"/>
  <c r="G123" i="83"/>
  <c r="F123" i="83"/>
  <c r="E123" i="83"/>
  <c r="O121" i="83"/>
  <c r="O130" i="83" s="1"/>
  <c r="N121" i="83"/>
  <c r="N130" i="83" s="1"/>
  <c r="N113" i="83" s="1"/>
  <c r="M121" i="83"/>
  <c r="M130" i="83" s="1"/>
  <c r="M113" i="83" s="1"/>
  <c r="L121" i="83"/>
  <c r="L130" i="83" s="1"/>
  <c r="J121" i="83"/>
  <c r="J130" i="83" s="1"/>
  <c r="I121" i="83"/>
  <c r="I130" i="83" s="1"/>
  <c r="H121" i="83"/>
  <c r="G121" i="83"/>
  <c r="G130" i="83" s="1"/>
  <c r="F121" i="83"/>
  <c r="F130" i="83" s="1"/>
  <c r="E121" i="83"/>
  <c r="E130" i="83" s="1"/>
  <c r="O112" i="83"/>
  <c r="N112" i="83"/>
  <c r="M112" i="83"/>
  <c r="L112" i="83"/>
  <c r="K112" i="83"/>
  <c r="J112" i="83"/>
  <c r="I112" i="83"/>
  <c r="H112" i="83"/>
  <c r="G112" i="83"/>
  <c r="F112" i="83"/>
  <c r="E112" i="83"/>
  <c r="O111" i="83"/>
  <c r="N111" i="83"/>
  <c r="M111" i="83"/>
  <c r="K111" i="83"/>
  <c r="J111" i="83"/>
  <c r="I111" i="83"/>
  <c r="H111" i="83"/>
  <c r="G111" i="83"/>
  <c r="F111" i="83"/>
  <c r="E111" i="83"/>
  <c r="O110" i="83"/>
  <c r="N110" i="83"/>
  <c r="M110" i="83"/>
  <c r="L110" i="83"/>
  <c r="K110" i="83"/>
  <c r="J110" i="83"/>
  <c r="I110" i="83"/>
  <c r="H110" i="83"/>
  <c r="G110" i="83"/>
  <c r="F110" i="83"/>
  <c r="E110" i="83"/>
  <c r="O109" i="83"/>
  <c r="N109" i="83"/>
  <c r="M109" i="83"/>
  <c r="L109" i="83"/>
  <c r="K109" i="83"/>
  <c r="J109" i="83"/>
  <c r="I109" i="83"/>
  <c r="H109" i="83"/>
  <c r="G109" i="83"/>
  <c r="F109" i="83"/>
  <c r="E109" i="83"/>
  <c r="O108" i="83"/>
  <c r="N108" i="83"/>
  <c r="M108" i="83"/>
  <c r="L108" i="83"/>
  <c r="K108" i="83"/>
  <c r="J108" i="83"/>
  <c r="I108" i="83"/>
  <c r="H108" i="83"/>
  <c r="G108" i="83"/>
  <c r="F108" i="83"/>
  <c r="E108" i="83"/>
  <c r="O107" i="83"/>
  <c r="N107" i="83"/>
  <c r="M107" i="83"/>
  <c r="L107" i="83"/>
  <c r="K107" i="83"/>
  <c r="J107" i="83"/>
  <c r="I107" i="83"/>
  <c r="H107" i="83"/>
  <c r="G107" i="83"/>
  <c r="F107" i="83"/>
  <c r="E107" i="83"/>
  <c r="N106" i="83"/>
  <c r="F106" i="83"/>
  <c r="O105" i="83"/>
  <c r="N105" i="83"/>
  <c r="M105" i="83"/>
  <c r="L105" i="83"/>
  <c r="K105" i="83"/>
  <c r="J105" i="83"/>
  <c r="I105" i="83"/>
  <c r="H105" i="83"/>
  <c r="G105" i="83"/>
  <c r="F105" i="83"/>
  <c r="E105" i="83"/>
  <c r="O103" i="83"/>
  <c r="N103" i="83"/>
  <c r="M103" i="83"/>
  <c r="L103" i="83"/>
  <c r="K103" i="83"/>
  <c r="J103" i="83"/>
  <c r="I103" i="83"/>
  <c r="H103" i="83"/>
  <c r="G103" i="83"/>
  <c r="F103" i="83"/>
  <c r="E103" i="83"/>
  <c r="O102" i="83"/>
  <c r="N102" i="83"/>
  <c r="M102" i="83"/>
  <c r="L102" i="83"/>
  <c r="K102" i="83"/>
  <c r="J102" i="83"/>
  <c r="I102" i="83"/>
  <c r="H102" i="83"/>
  <c r="F102" i="83"/>
  <c r="E102" i="83"/>
  <c r="O101" i="83"/>
  <c r="N101" i="83"/>
  <c r="M101" i="83"/>
  <c r="L101" i="83"/>
  <c r="K101" i="83"/>
  <c r="J101" i="83"/>
  <c r="I101" i="83"/>
  <c r="H101" i="83"/>
  <c r="G101" i="83"/>
  <c r="F101" i="83"/>
  <c r="E101" i="83"/>
  <c r="O378" i="82"/>
  <c r="O376" i="82" s="1"/>
  <c r="O385" i="82" s="1"/>
  <c r="N378" i="82"/>
  <c r="M378" i="82"/>
  <c r="L378" i="82"/>
  <c r="L376" i="82" s="1"/>
  <c r="L385" i="82" s="1"/>
  <c r="K378" i="82"/>
  <c r="J378" i="82"/>
  <c r="J376" i="82" s="1"/>
  <c r="J385" i="82" s="1"/>
  <c r="I378" i="82"/>
  <c r="I376" i="82" s="1"/>
  <c r="I385" i="82" s="1"/>
  <c r="H378" i="82"/>
  <c r="G378" i="82"/>
  <c r="F378" i="82"/>
  <c r="E378" i="82"/>
  <c r="N376" i="82"/>
  <c r="N385" i="82" s="1"/>
  <c r="M376" i="82"/>
  <c r="M385" i="82" s="1"/>
  <c r="K376" i="82"/>
  <c r="H376" i="82"/>
  <c r="H385" i="82" s="1"/>
  <c r="G376" i="82"/>
  <c r="G385" i="82" s="1"/>
  <c r="F376" i="82"/>
  <c r="F385" i="82" s="1"/>
  <c r="E376" i="82"/>
  <c r="E385" i="82" s="1"/>
  <c r="O368" i="82"/>
  <c r="O361" i="82"/>
  <c r="N361" i="82"/>
  <c r="N359" i="82" s="1"/>
  <c r="N368" i="82" s="1"/>
  <c r="M361" i="82"/>
  <c r="M359" i="82" s="1"/>
  <c r="M368" i="82" s="1"/>
  <c r="L361" i="82"/>
  <c r="L359" i="82" s="1"/>
  <c r="L368" i="82" s="1"/>
  <c r="K361" i="82"/>
  <c r="K359" i="82" s="1"/>
  <c r="K368" i="82" s="1"/>
  <c r="J361" i="82"/>
  <c r="J359" i="82" s="1"/>
  <c r="J368" i="82" s="1"/>
  <c r="I361" i="82"/>
  <c r="H361" i="82"/>
  <c r="G361" i="82"/>
  <c r="F361" i="82"/>
  <c r="E361" i="82"/>
  <c r="E359" i="82" s="1"/>
  <c r="E368" i="82" s="1"/>
  <c r="O359" i="82"/>
  <c r="I359" i="82"/>
  <c r="I368" i="82" s="1"/>
  <c r="H359" i="82"/>
  <c r="H368" i="82" s="1"/>
  <c r="G359" i="82"/>
  <c r="G368" i="82" s="1"/>
  <c r="F359" i="82"/>
  <c r="F368" i="82" s="1"/>
  <c r="O344" i="82"/>
  <c r="N344" i="82"/>
  <c r="N342" i="82" s="1"/>
  <c r="N351" i="82" s="1"/>
  <c r="M344" i="82"/>
  <c r="L344" i="82"/>
  <c r="L342" i="82" s="1"/>
  <c r="L351" i="82" s="1"/>
  <c r="K344" i="82"/>
  <c r="K342" i="82" s="1"/>
  <c r="K351" i="82" s="1"/>
  <c r="J344" i="82"/>
  <c r="I344" i="82"/>
  <c r="H344" i="82"/>
  <c r="G344" i="82"/>
  <c r="G342" i="82" s="1"/>
  <c r="G351" i="82" s="1"/>
  <c r="F344" i="82"/>
  <c r="F342" i="82" s="1"/>
  <c r="F351" i="82" s="1"/>
  <c r="E344" i="82"/>
  <c r="O342" i="82"/>
  <c r="O351" i="82" s="1"/>
  <c r="M342" i="82"/>
  <c r="M351" i="82" s="1"/>
  <c r="J342" i="82"/>
  <c r="J351" i="82" s="1"/>
  <c r="I342" i="82"/>
  <c r="I351" i="82" s="1"/>
  <c r="H342" i="82"/>
  <c r="H351" i="82" s="1"/>
  <c r="E342" i="82"/>
  <c r="E351" i="82" s="1"/>
  <c r="O327" i="82"/>
  <c r="O325" i="82" s="1"/>
  <c r="O334" i="82" s="1"/>
  <c r="N327" i="82"/>
  <c r="M325" i="82"/>
  <c r="L327" i="82"/>
  <c r="L325" i="82" s="1"/>
  <c r="L334" i="82" s="1"/>
  <c r="K327" i="82"/>
  <c r="J327" i="82"/>
  <c r="J325" i="82" s="1"/>
  <c r="J334" i="82" s="1"/>
  <c r="I327" i="82"/>
  <c r="H327" i="82"/>
  <c r="G327" i="82"/>
  <c r="G325" i="82" s="1"/>
  <c r="G334" i="82" s="1"/>
  <c r="F327" i="82"/>
  <c r="E327" i="82"/>
  <c r="E325" i="82" s="1"/>
  <c r="E334" i="82" s="1"/>
  <c r="N325" i="82"/>
  <c r="N334" i="82" s="1"/>
  <c r="K325" i="82"/>
  <c r="K334" i="82" s="1"/>
  <c r="I325" i="82"/>
  <c r="I334" i="82" s="1"/>
  <c r="H325" i="82"/>
  <c r="H334" i="82" s="1"/>
  <c r="F325" i="82"/>
  <c r="F334" i="82" s="1"/>
  <c r="O310" i="82"/>
  <c r="N310" i="82"/>
  <c r="N308" i="82" s="1"/>
  <c r="N317" i="82" s="1"/>
  <c r="M310" i="82"/>
  <c r="M308" i="82" s="1"/>
  <c r="M317" i="82" s="1"/>
  <c r="L310" i="82"/>
  <c r="L308" i="82" s="1"/>
  <c r="L317" i="82" s="1"/>
  <c r="K310" i="82"/>
  <c r="K308" i="82" s="1"/>
  <c r="K317" i="82" s="1"/>
  <c r="J310" i="82"/>
  <c r="I310" i="82"/>
  <c r="I308" i="82" s="1"/>
  <c r="I317" i="82" s="1"/>
  <c r="H310" i="82"/>
  <c r="H308" i="82" s="1"/>
  <c r="H317" i="82" s="1"/>
  <c r="G310" i="82"/>
  <c r="F310" i="82"/>
  <c r="F308" i="82" s="1"/>
  <c r="F317" i="82" s="1"/>
  <c r="E310" i="82"/>
  <c r="E308" i="82" s="1"/>
  <c r="E317" i="82" s="1"/>
  <c r="O308" i="82"/>
  <c r="O317" i="82" s="1"/>
  <c r="J308" i="82"/>
  <c r="J317" i="82" s="1"/>
  <c r="G308" i="82"/>
  <c r="G317" i="82" s="1"/>
  <c r="O293" i="82"/>
  <c r="O291" i="82" s="1"/>
  <c r="O300" i="82" s="1"/>
  <c r="N293" i="82"/>
  <c r="N291" i="82" s="1"/>
  <c r="N300" i="82" s="1"/>
  <c r="M293" i="82"/>
  <c r="M291" i="82" s="1"/>
  <c r="M300" i="82" s="1"/>
  <c r="L293" i="82"/>
  <c r="K293" i="82"/>
  <c r="K291" i="82" s="1"/>
  <c r="K300" i="82" s="1"/>
  <c r="I293" i="82"/>
  <c r="I291" i="82" s="1"/>
  <c r="I300" i="82" s="1"/>
  <c r="H293" i="82"/>
  <c r="G293" i="82"/>
  <c r="G291" i="82" s="1"/>
  <c r="G300" i="82" s="1"/>
  <c r="F293" i="82"/>
  <c r="F291" i="82" s="1"/>
  <c r="F300" i="82" s="1"/>
  <c r="E293" i="82"/>
  <c r="E291" i="82" s="1"/>
  <c r="E300" i="82" s="1"/>
  <c r="L291" i="82"/>
  <c r="L300" i="82" s="1"/>
  <c r="H291" i="82"/>
  <c r="H300" i="82" s="1"/>
  <c r="L283" i="82"/>
  <c r="O276" i="82"/>
  <c r="O274" i="82" s="1"/>
  <c r="O283" i="82" s="1"/>
  <c r="N276" i="82"/>
  <c r="M276" i="82"/>
  <c r="M274" i="82" s="1"/>
  <c r="M283" i="82" s="1"/>
  <c r="L276" i="82"/>
  <c r="K276" i="82"/>
  <c r="K274" i="82" s="1"/>
  <c r="K283" i="82" s="1"/>
  <c r="J276" i="82"/>
  <c r="J274" i="82" s="1"/>
  <c r="J283" i="82" s="1"/>
  <c r="I276" i="82"/>
  <c r="H276" i="82"/>
  <c r="H274" i="82" s="1"/>
  <c r="H283" i="82" s="1"/>
  <c r="G276" i="82"/>
  <c r="G274" i="82" s="1"/>
  <c r="G283" i="82" s="1"/>
  <c r="F276" i="82"/>
  <c r="E276" i="82"/>
  <c r="E274" i="82" s="1"/>
  <c r="E283" i="82" s="1"/>
  <c r="N274" i="82"/>
  <c r="N283" i="82" s="1"/>
  <c r="L274" i="82"/>
  <c r="I274" i="82"/>
  <c r="I283" i="82" s="1"/>
  <c r="F274" i="82"/>
  <c r="F283" i="82" s="1"/>
  <c r="O259" i="82"/>
  <c r="N259" i="82"/>
  <c r="N257" i="82" s="1"/>
  <c r="N266" i="82" s="1"/>
  <c r="M259" i="82"/>
  <c r="M257" i="82" s="1"/>
  <c r="M266" i="82" s="1"/>
  <c r="L259" i="82"/>
  <c r="K259" i="82"/>
  <c r="K257" i="82" s="1"/>
  <c r="K266" i="82" s="1"/>
  <c r="J259" i="82"/>
  <c r="I259" i="82"/>
  <c r="I257" i="82" s="1"/>
  <c r="I266" i="82" s="1"/>
  <c r="H259" i="82"/>
  <c r="H257" i="82" s="1"/>
  <c r="H266" i="82" s="1"/>
  <c r="G259" i="82"/>
  <c r="F259" i="82"/>
  <c r="E259" i="82"/>
  <c r="O257" i="82"/>
  <c r="O266" i="82" s="1"/>
  <c r="L257" i="82"/>
  <c r="L266" i="82" s="1"/>
  <c r="J257" i="82"/>
  <c r="J266" i="82" s="1"/>
  <c r="G257" i="82"/>
  <c r="G266" i="82" s="1"/>
  <c r="F257" i="82"/>
  <c r="F266" i="82" s="1"/>
  <c r="E257" i="82"/>
  <c r="E266" i="82" s="1"/>
  <c r="O242" i="82"/>
  <c r="N242" i="82"/>
  <c r="N240" i="82" s="1"/>
  <c r="N249" i="82" s="1"/>
  <c r="M242" i="82"/>
  <c r="M240" i="82" s="1"/>
  <c r="M249" i="82" s="1"/>
  <c r="L242" i="82"/>
  <c r="K242" i="82"/>
  <c r="J242" i="82"/>
  <c r="J240" i="82" s="1"/>
  <c r="J249" i="82" s="1"/>
  <c r="I242" i="82"/>
  <c r="I240" i="82" s="1"/>
  <c r="I249" i="82" s="1"/>
  <c r="H242" i="82"/>
  <c r="G242" i="82"/>
  <c r="F242" i="82"/>
  <c r="E242" i="82"/>
  <c r="O240" i="82"/>
  <c r="O249" i="82" s="1"/>
  <c r="K240" i="82"/>
  <c r="K249" i="82" s="1"/>
  <c r="H240" i="82"/>
  <c r="H249" i="82" s="1"/>
  <c r="G240" i="82"/>
  <c r="G249" i="82" s="1"/>
  <c r="F240" i="82"/>
  <c r="F249" i="82" s="1"/>
  <c r="E240" i="82"/>
  <c r="E249" i="82" s="1"/>
  <c r="G232" i="82"/>
  <c r="O225" i="82"/>
  <c r="O223" i="82" s="1"/>
  <c r="O232" i="82" s="1"/>
  <c r="N225" i="82"/>
  <c r="M225" i="82"/>
  <c r="M223" i="82" s="1"/>
  <c r="M232" i="82" s="1"/>
  <c r="L225" i="82"/>
  <c r="K225" i="82"/>
  <c r="K223" i="82" s="1"/>
  <c r="K232" i="82" s="1"/>
  <c r="J225" i="82"/>
  <c r="J223" i="82" s="1"/>
  <c r="J232" i="82" s="1"/>
  <c r="I225" i="82"/>
  <c r="H225" i="82"/>
  <c r="G225" i="82"/>
  <c r="F225" i="82"/>
  <c r="E225" i="82"/>
  <c r="E223" i="82" s="1"/>
  <c r="E232" i="82" s="1"/>
  <c r="N223" i="82"/>
  <c r="N232" i="82" s="1"/>
  <c r="L223" i="82"/>
  <c r="L232" i="82" s="1"/>
  <c r="I223" i="82"/>
  <c r="I232" i="82" s="1"/>
  <c r="H223" i="82"/>
  <c r="H232" i="82" s="1"/>
  <c r="G223" i="82"/>
  <c r="F223" i="82"/>
  <c r="F232" i="82" s="1"/>
  <c r="O208" i="82"/>
  <c r="N208" i="82"/>
  <c r="N206" i="82" s="1"/>
  <c r="N215" i="82" s="1"/>
  <c r="M208" i="82"/>
  <c r="L208" i="82"/>
  <c r="L206" i="82" s="1"/>
  <c r="L215" i="82" s="1"/>
  <c r="K208" i="82"/>
  <c r="K206" i="82" s="1"/>
  <c r="K215" i="82" s="1"/>
  <c r="J208" i="82"/>
  <c r="I208" i="82"/>
  <c r="H208" i="82"/>
  <c r="G208" i="82"/>
  <c r="F208" i="82"/>
  <c r="F206" i="82" s="1"/>
  <c r="F215" i="82" s="1"/>
  <c r="E208" i="82"/>
  <c r="O206" i="82"/>
  <c r="O215" i="82" s="1"/>
  <c r="M206" i="82"/>
  <c r="M215" i="82" s="1"/>
  <c r="J206" i="82"/>
  <c r="J215" i="82" s="1"/>
  <c r="I206" i="82"/>
  <c r="I215" i="82" s="1"/>
  <c r="H206" i="82"/>
  <c r="H215" i="82" s="1"/>
  <c r="G206" i="82"/>
  <c r="G215" i="82" s="1"/>
  <c r="E206" i="82"/>
  <c r="E215" i="82" s="1"/>
  <c r="O191" i="82"/>
  <c r="O189" i="82" s="1"/>
  <c r="O198" i="82" s="1"/>
  <c r="N191" i="82"/>
  <c r="M191" i="82"/>
  <c r="M189" i="82" s="1"/>
  <c r="M198" i="82" s="1"/>
  <c r="L191" i="82"/>
  <c r="L189" i="82" s="1"/>
  <c r="K191" i="82"/>
  <c r="J191" i="82"/>
  <c r="I191" i="82"/>
  <c r="H191" i="82"/>
  <c r="G191" i="82"/>
  <c r="G189" i="82" s="1"/>
  <c r="G198" i="82" s="1"/>
  <c r="F191" i="82"/>
  <c r="F189" i="82" s="1"/>
  <c r="F198" i="82" s="1"/>
  <c r="E191" i="82"/>
  <c r="E189" i="82" s="1"/>
  <c r="E198" i="82" s="1"/>
  <c r="N189" i="82"/>
  <c r="N198" i="82" s="1"/>
  <c r="K189" i="82"/>
  <c r="K198" i="82" s="1"/>
  <c r="J189" i="82"/>
  <c r="J198" i="82" s="1"/>
  <c r="I189" i="82"/>
  <c r="I198" i="82" s="1"/>
  <c r="H189" i="82"/>
  <c r="H198" i="82" s="1"/>
  <c r="J181" i="82"/>
  <c r="O174" i="82"/>
  <c r="O172" i="82" s="1"/>
  <c r="O181" i="82" s="1"/>
  <c r="N174" i="82"/>
  <c r="N172" i="82" s="1"/>
  <c r="N181" i="82" s="1"/>
  <c r="M174" i="82"/>
  <c r="M172" i="82" s="1"/>
  <c r="M181" i="82" s="1"/>
  <c r="L174" i="82"/>
  <c r="K174" i="82"/>
  <c r="K172" i="82" s="1"/>
  <c r="K181" i="82" s="1"/>
  <c r="J174" i="82"/>
  <c r="I174" i="82"/>
  <c r="H174" i="82"/>
  <c r="H172" i="82" s="1"/>
  <c r="H181" i="82" s="1"/>
  <c r="G174" i="82"/>
  <c r="F174" i="82"/>
  <c r="F172" i="82" s="1"/>
  <c r="F181" i="82" s="1"/>
  <c r="E174" i="82"/>
  <c r="E172" i="82" s="1"/>
  <c r="E181" i="82" s="1"/>
  <c r="L172" i="82"/>
  <c r="L181" i="82" s="1"/>
  <c r="J172" i="82"/>
  <c r="I172" i="82"/>
  <c r="I181" i="82" s="1"/>
  <c r="G172" i="82"/>
  <c r="G181" i="82" s="1"/>
  <c r="K164" i="82"/>
  <c r="O157" i="82"/>
  <c r="O155" i="82" s="1"/>
  <c r="O164" i="82" s="1"/>
  <c r="N157" i="82"/>
  <c r="N155" i="82" s="1"/>
  <c r="N164" i="82" s="1"/>
  <c r="M157" i="82"/>
  <c r="M155" i="82" s="1"/>
  <c r="M164" i="82" s="1"/>
  <c r="L157" i="82"/>
  <c r="K157" i="82"/>
  <c r="J157" i="82"/>
  <c r="J155" i="82" s="1"/>
  <c r="J164" i="82" s="1"/>
  <c r="I157" i="82"/>
  <c r="I155" i="82" s="1"/>
  <c r="I164" i="82" s="1"/>
  <c r="H157" i="82"/>
  <c r="G157" i="82"/>
  <c r="G155" i="82" s="1"/>
  <c r="G164" i="82" s="1"/>
  <c r="F157" i="82"/>
  <c r="F155" i="82" s="1"/>
  <c r="F164" i="82" s="1"/>
  <c r="L155" i="82"/>
  <c r="L164" i="82" s="1"/>
  <c r="K155" i="82"/>
  <c r="H155" i="82"/>
  <c r="H164" i="82" s="1"/>
  <c r="O140" i="82"/>
  <c r="O138" i="82" s="1"/>
  <c r="N140" i="82"/>
  <c r="M140" i="82"/>
  <c r="M138" i="82" s="1"/>
  <c r="M147" i="82" s="1"/>
  <c r="L140" i="82"/>
  <c r="K140" i="82"/>
  <c r="J140" i="82"/>
  <c r="J138" i="82" s="1"/>
  <c r="I140" i="82"/>
  <c r="I138" i="82" s="1"/>
  <c r="I147" i="82" s="1"/>
  <c r="H140" i="82"/>
  <c r="H138" i="82" s="1"/>
  <c r="H147" i="82" s="1"/>
  <c r="G140" i="82"/>
  <c r="G138" i="82" s="1"/>
  <c r="F140" i="82"/>
  <c r="N138" i="82"/>
  <c r="N147" i="82" s="1"/>
  <c r="L138" i="82"/>
  <c r="L147" i="82" s="1"/>
  <c r="K138" i="82"/>
  <c r="K147" i="82" s="1"/>
  <c r="F138" i="82"/>
  <c r="F147" i="82" s="1"/>
  <c r="O123" i="82"/>
  <c r="O121" i="82" s="1"/>
  <c r="O130" i="82" s="1"/>
  <c r="N123" i="82"/>
  <c r="N106" i="82" s="1"/>
  <c r="M123" i="82"/>
  <c r="M121" i="82" s="1"/>
  <c r="M130" i="82" s="1"/>
  <c r="L123" i="82"/>
  <c r="K123" i="82"/>
  <c r="K121" i="82" s="1"/>
  <c r="J123" i="82"/>
  <c r="I123" i="82"/>
  <c r="I121" i="82" s="1"/>
  <c r="H123" i="82"/>
  <c r="H121" i="82" s="1"/>
  <c r="G123" i="82"/>
  <c r="F123" i="82"/>
  <c r="N121" i="82"/>
  <c r="N130" i="82" s="1"/>
  <c r="L121" i="82"/>
  <c r="L130" i="82" s="1"/>
  <c r="J121" i="82"/>
  <c r="J130" i="82" s="1"/>
  <c r="G130" i="82"/>
  <c r="F121" i="82"/>
  <c r="F130" i="82" s="1"/>
  <c r="E121" i="82"/>
  <c r="O112" i="82"/>
  <c r="N112" i="82"/>
  <c r="M112" i="82"/>
  <c r="L112" i="82"/>
  <c r="K112" i="82"/>
  <c r="J112" i="82"/>
  <c r="I112" i="82"/>
  <c r="H112" i="82"/>
  <c r="G112" i="82"/>
  <c r="O111" i="82"/>
  <c r="N111" i="82"/>
  <c r="M111" i="82"/>
  <c r="L111" i="82"/>
  <c r="K111" i="82"/>
  <c r="J111" i="82"/>
  <c r="I111" i="82"/>
  <c r="H111" i="82"/>
  <c r="G111" i="82"/>
  <c r="N110" i="82"/>
  <c r="M110" i="82"/>
  <c r="L110" i="82"/>
  <c r="K110" i="82"/>
  <c r="J110" i="82"/>
  <c r="I110" i="82"/>
  <c r="H110" i="82"/>
  <c r="G110" i="82"/>
  <c r="O109" i="82"/>
  <c r="N109" i="82"/>
  <c r="M109" i="82"/>
  <c r="L109" i="82"/>
  <c r="K109" i="82"/>
  <c r="J109" i="82"/>
  <c r="I109" i="82"/>
  <c r="H109" i="82"/>
  <c r="G109" i="82"/>
  <c r="O108" i="82"/>
  <c r="N108" i="82"/>
  <c r="M108" i="82"/>
  <c r="L108" i="82"/>
  <c r="K108" i="82"/>
  <c r="J108" i="82"/>
  <c r="I108" i="82"/>
  <c r="H108" i="82"/>
  <c r="G108" i="82"/>
  <c r="O107" i="82"/>
  <c r="N107" i="82"/>
  <c r="M107" i="82"/>
  <c r="L107" i="82"/>
  <c r="K107" i="82"/>
  <c r="J107" i="82"/>
  <c r="I107" i="82"/>
  <c r="H107" i="82"/>
  <c r="G107" i="82"/>
  <c r="O101" i="82"/>
  <c r="N101" i="82"/>
  <c r="M101" i="82"/>
  <c r="L101" i="82"/>
  <c r="J101" i="82"/>
  <c r="F274" i="68"/>
  <c r="L106" i="68"/>
  <c r="K90" i="72" l="1"/>
  <c r="K81" i="72"/>
  <c r="K83" i="72"/>
  <c r="N86" i="70"/>
  <c r="M104" i="82"/>
  <c r="E113" i="82"/>
  <c r="E104" i="82"/>
  <c r="H29" i="82"/>
  <c r="F29" i="82"/>
  <c r="N29" i="82"/>
  <c r="M29" i="82"/>
  <c r="L29" i="82"/>
  <c r="I29" i="82"/>
  <c r="G29" i="82"/>
  <c r="K29" i="83"/>
  <c r="O29" i="83"/>
  <c r="N29" i="83"/>
  <c r="M29" i="83"/>
  <c r="L29" i="83"/>
  <c r="J29" i="83"/>
  <c r="I29" i="83"/>
  <c r="H29" i="83"/>
  <c r="G29" i="83"/>
  <c r="F29" i="83"/>
  <c r="F132" i="85"/>
  <c r="O28" i="85"/>
  <c r="N28" i="85"/>
  <c r="L28" i="85"/>
  <c r="K28" i="85"/>
  <c r="J28" i="85"/>
  <c r="I28" i="85"/>
  <c r="H28" i="85"/>
  <c r="G28" i="85"/>
  <c r="F28" i="85"/>
  <c r="F123" i="71"/>
  <c r="O89" i="71"/>
  <c r="I89" i="71"/>
  <c r="H89" i="71"/>
  <c r="F89" i="71"/>
  <c r="N28" i="71"/>
  <c r="F28" i="71"/>
  <c r="K28" i="71"/>
  <c r="I28" i="71"/>
  <c r="O28" i="71"/>
  <c r="M28" i="71"/>
  <c r="L28" i="71"/>
  <c r="J28" i="71"/>
  <c r="H28" i="71"/>
  <c r="G28" i="71"/>
  <c r="G308" i="68"/>
  <c r="H106" i="68"/>
  <c r="F106" i="68"/>
  <c r="O106" i="68"/>
  <c r="K106" i="68"/>
  <c r="K104" i="68"/>
  <c r="J104" i="68"/>
  <c r="I155" i="68"/>
  <c r="O104" i="68"/>
  <c r="N106" i="68"/>
  <c r="H104" i="68"/>
  <c r="G104" i="68"/>
  <c r="L113" i="68"/>
  <c r="N121" i="68"/>
  <c r="M121" i="68"/>
  <c r="M104" i="68" s="1"/>
  <c r="L104" i="68"/>
  <c r="N29" i="68"/>
  <c r="K29" i="68"/>
  <c r="J29" i="68"/>
  <c r="I29" i="68"/>
  <c r="H29" i="68"/>
  <c r="G29" i="68"/>
  <c r="L106" i="82"/>
  <c r="L98" i="71"/>
  <c r="J98" i="71"/>
  <c r="I98" i="71"/>
  <c r="H98" i="71"/>
  <c r="O98" i="71"/>
  <c r="G98" i="71"/>
  <c r="N98" i="71"/>
  <c r="K130" i="83"/>
  <c r="K113" i="83" s="1"/>
  <c r="K104" i="83"/>
  <c r="G198" i="83"/>
  <c r="G104" i="83"/>
  <c r="F113" i="83"/>
  <c r="H104" i="83"/>
  <c r="H164" i="83"/>
  <c r="H113" i="83" s="1"/>
  <c r="E113" i="83"/>
  <c r="G113" i="83"/>
  <c r="I104" i="83"/>
  <c r="I164" i="83"/>
  <c r="O198" i="83"/>
  <c r="O113" i="83" s="1"/>
  <c r="O104" i="83"/>
  <c r="I113" i="83"/>
  <c r="L198" i="83"/>
  <c r="L113" i="83" s="1"/>
  <c r="J113" i="83"/>
  <c r="J104" i="83"/>
  <c r="J147" i="83"/>
  <c r="E106" i="83"/>
  <c r="M106" i="83"/>
  <c r="E104" i="83"/>
  <c r="M104" i="83"/>
  <c r="G106" i="83"/>
  <c r="O106" i="83"/>
  <c r="F104" i="83"/>
  <c r="N104" i="83"/>
  <c r="H106" i="83"/>
  <c r="I106" i="83"/>
  <c r="J106" i="83"/>
  <c r="K106" i="83"/>
  <c r="L240" i="83"/>
  <c r="L249" i="83" s="1"/>
  <c r="N113" i="82"/>
  <c r="K130" i="82"/>
  <c r="K113" i="82" s="1"/>
  <c r="G147" i="82"/>
  <c r="O147" i="82"/>
  <c r="O113" i="82"/>
  <c r="I130" i="82"/>
  <c r="I113" i="82" s="1"/>
  <c r="J147" i="82"/>
  <c r="J113" i="82" s="1"/>
  <c r="L198" i="82"/>
  <c r="G113" i="82"/>
  <c r="M113" i="82"/>
  <c r="H130" i="82"/>
  <c r="H113" i="82" s="1"/>
  <c r="M106" i="82"/>
  <c r="G106" i="82"/>
  <c r="O106" i="82"/>
  <c r="H106" i="82"/>
  <c r="I106" i="82"/>
  <c r="J106" i="82"/>
  <c r="K106" i="82"/>
  <c r="L240" i="82"/>
  <c r="L249" i="82" s="1"/>
  <c r="L113" i="82" s="1"/>
  <c r="K113" i="68"/>
  <c r="H113" i="68"/>
  <c r="J113" i="68"/>
  <c r="G113" i="68"/>
  <c r="I113" i="68"/>
  <c r="O113" i="68"/>
  <c r="N113" i="68"/>
  <c r="F113" i="68"/>
  <c r="M113" i="68"/>
  <c r="I104" i="68" l="1"/>
  <c r="K98" i="71"/>
  <c r="L104" i="83"/>
  <c r="M99" i="67" l="1"/>
  <c r="E98" i="71" l="1"/>
</calcChain>
</file>

<file path=xl/sharedStrings.xml><?xml version="1.0" encoding="utf-8"?>
<sst xmlns="http://schemas.openxmlformats.org/spreadsheetml/2006/main" count="2383" uniqueCount="601">
  <si>
    <t>Name of Reporting Institution</t>
  </si>
  <si>
    <t>Cohort</t>
  </si>
  <si>
    <t xml:space="preserve">Please select one: </t>
  </si>
  <si>
    <t>Institution Type</t>
  </si>
  <si>
    <t>:</t>
  </si>
  <si>
    <t>Email</t>
  </si>
  <si>
    <t>Telephone Number</t>
  </si>
  <si>
    <t>Tab</t>
  </si>
  <si>
    <t>Description</t>
  </si>
  <si>
    <t>Instructions:</t>
  </si>
  <si>
    <t>1.</t>
  </si>
  <si>
    <t xml:space="preserve">Please refer to the Climate Risk Stress Testing Methodology Paper (CRST MP) when filling up this reporting template. </t>
  </si>
  <si>
    <t>2.</t>
  </si>
  <si>
    <t xml:space="preserve">a. Report amounts in  millions ('000 000) of Ringgit Malaysia as specified. </t>
  </si>
  <si>
    <t>b. Fill in all cells accordingly based on category as follow:-</t>
  </si>
  <si>
    <t>text</t>
  </si>
  <si>
    <t>Calculation within sheet.</t>
  </si>
  <si>
    <t xml:space="preserve">c. Kindly leave the cells blank if items are not applicable to your institution. </t>
  </si>
  <si>
    <t>5.</t>
  </si>
  <si>
    <t>Question n°</t>
  </si>
  <si>
    <t>Questions:</t>
  </si>
  <si>
    <t>Answers:</t>
  </si>
  <si>
    <t>Please provide additional information (free text)</t>
  </si>
  <si>
    <t>Please give your answers below:-</t>
  </si>
  <si>
    <t>Data</t>
  </si>
  <si>
    <t>Please select one:</t>
  </si>
  <si>
    <t>Model</t>
  </si>
  <si>
    <t>IT tools/systems</t>
  </si>
  <si>
    <t>Projected Climate Impact</t>
  </si>
  <si>
    <t>I</t>
  </si>
  <si>
    <t>Total Assets</t>
  </si>
  <si>
    <t>Other Assets</t>
  </si>
  <si>
    <t>Total</t>
  </si>
  <si>
    <t>PART 1 OF 4: OVERALL RESULTS</t>
  </si>
  <si>
    <t>NZ2050</t>
  </si>
  <si>
    <t>PART 1 OF 3: OVERALL RESULTS</t>
  </si>
  <si>
    <t>Scenario Variables (based on CRST MP)</t>
  </si>
  <si>
    <t>Reason for excluding CRST in ST framework</t>
  </si>
  <si>
    <t>Physical variable: Near-surface air temperature</t>
  </si>
  <si>
    <t>Limited availability of resources</t>
  </si>
  <si>
    <t>Energy efficiency indicators (e.g., energy consumption by sectors)</t>
  </si>
  <si>
    <t>Knowledge gaps (e.g., scientific, climate-related)</t>
  </si>
  <si>
    <t>Transition variable: Shadow carbon price pathway</t>
  </si>
  <si>
    <t>Corporate counterparties - GHG emmissions data</t>
  </si>
  <si>
    <t>Data gaps (Please elaborate in Column E the steps your institution is taking to respond to this challenge)</t>
  </si>
  <si>
    <t>Transition variable: Emissions pathway</t>
  </si>
  <si>
    <t>Corporate counterparties - Environmental, Social, and Governance (ESG)</t>
  </si>
  <si>
    <t>Lack of modelling tools and capabilities</t>
  </si>
  <si>
    <t>Transition variable: Global and domestic energy prices pathway</t>
  </si>
  <si>
    <t>Corporate counterparties - Climate mitigation and adaptation plans</t>
  </si>
  <si>
    <t>No existing regulatory requirement to include climate risk in stress testing framework</t>
  </si>
  <si>
    <t>Transition variable: Energy consumption and mix</t>
  </si>
  <si>
    <t>Corporate counterparties - Location of assets, collateral pledged and operations data</t>
  </si>
  <si>
    <t>The need to include climate risk in the stress testing framework has not been discussed within my institution</t>
  </si>
  <si>
    <t>Corporate counterparties - Energy labelling classification for real estate</t>
  </si>
  <si>
    <t>Managing priorities (Please elaborate in Column E)</t>
  </si>
  <si>
    <t>Location of insurance liabilities (e.g., for fire insurance coverage)</t>
  </si>
  <si>
    <t>Other reason (Please elaborate in Column E)</t>
  </si>
  <si>
    <t>Gross value added (GVA) by sectors</t>
  </si>
  <si>
    <t>Other (Please specify in Column E)</t>
  </si>
  <si>
    <t>Inflation</t>
  </si>
  <si>
    <t>Participating Ordinary Life Fund</t>
  </si>
  <si>
    <t>Participating Annuities Life Fund</t>
  </si>
  <si>
    <t>Non-participating Ordinary Life Fund</t>
  </si>
  <si>
    <t>Non-participating Annuities Life Fund</t>
  </si>
  <si>
    <t>Takaful Sub Fund 1</t>
  </si>
  <si>
    <t>Takaful Sub Fund 2</t>
  </si>
  <si>
    <t>Takaful Sub Fund 3</t>
  </si>
  <si>
    <t>Takaful Sub Fund 4</t>
  </si>
  <si>
    <t>Takaful Sub Fund 5</t>
  </si>
  <si>
    <t>Takaful Sub Fund 6</t>
  </si>
  <si>
    <t>Takaful Sub Fund 7</t>
  </si>
  <si>
    <t>Takaful Sub Fund 8</t>
  </si>
  <si>
    <t>Takaful Sub Fund 9</t>
  </si>
  <si>
    <t>Takaful Sub Fund 10</t>
  </si>
  <si>
    <t>Total Management Expenses</t>
  </si>
  <si>
    <t>Wakalah Fee</t>
  </si>
  <si>
    <t>Net Investment Income/(Loss)</t>
  </si>
  <si>
    <t>Net Unrealised Gain/(Loss)</t>
  </si>
  <si>
    <t>Equity Instruments</t>
  </si>
  <si>
    <t>Debt Instruments</t>
  </si>
  <si>
    <t>Government</t>
  </si>
  <si>
    <t>Corporate</t>
  </si>
  <si>
    <t>Write-back/(Impairment) in Value of Investments</t>
  </si>
  <si>
    <t>Accretion/(Amortisation) on Securities</t>
  </si>
  <si>
    <t>Net Other Income/(Loss)</t>
  </si>
  <si>
    <t>Taxation and Investment Charges</t>
  </si>
  <si>
    <t>Medical &amp; Health</t>
  </si>
  <si>
    <t>Shareholder Fund</t>
  </si>
  <si>
    <t>Assets</t>
  </si>
  <si>
    <t>Property, Plant and Equipment</t>
  </si>
  <si>
    <t>Investment Properties</t>
  </si>
  <si>
    <t>Loans</t>
  </si>
  <si>
    <t>Investment</t>
  </si>
  <si>
    <t>Others</t>
  </si>
  <si>
    <t>Foreign Assets</t>
  </si>
  <si>
    <t>Cash and Deposits</t>
  </si>
  <si>
    <t>Liabilities</t>
  </si>
  <si>
    <t>Policyholders/Participants' Funds Carried Forward</t>
  </si>
  <si>
    <t>Future Bonuses</t>
  </si>
  <si>
    <t>Fund Surplus/Deficit</t>
  </si>
  <si>
    <t>Source of Losses (RM million)</t>
  </si>
  <si>
    <t>Market Risk Losses</t>
  </si>
  <si>
    <t>PART 2 OF 3: IMPACT ASSESSMENTS</t>
  </si>
  <si>
    <t>PART 3 OF 3: IMPACT ON ASSET</t>
  </si>
  <si>
    <t>TOTAL</t>
  </si>
  <si>
    <r>
      <t xml:space="preserve">Operating Profit - General Insurance &amp; </t>
    </r>
    <r>
      <rPr>
        <b/>
        <sz val="12"/>
        <color rgb="FF00B050"/>
        <rFont val="Calibri"/>
        <family val="2"/>
        <scheme val="minor"/>
      </rPr>
      <t>Takaful</t>
    </r>
    <r>
      <rPr>
        <b/>
        <sz val="12"/>
        <color theme="0"/>
        <rFont val="Calibri"/>
        <family val="2"/>
        <scheme val="minor"/>
      </rPr>
      <t xml:space="preserve"> (RM million)</t>
    </r>
  </si>
  <si>
    <t>Motor</t>
  </si>
  <si>
    <t>Fire</t>
  </si>
  <si>
    <t>Marine, Aviation &amp; Transit</t>
  </si>
  <si>
    <t>Personal Accident</t>
  </si>
  <si>
    <t>Contractors' All Risk and Engineering</t>
  </si>
  <si>
    <t>Net Commission</t>
  </si>
  <si>
    <r>
      <t xml:space="preserve">Insurance / </t>
    </r>
    <r>
      <rPr>
        <b/>
        <sz val="12"/>
        <color rgb="FF00B050"/>
        <rFont val="Calibri"/>
        <family val="2"/>
        <scheme val="minor"/>
      </rPr>
      <t>Takaful</t>
    </r>
    <r>
      <rPr>
        <b/>
        <sz val="12"/>
        <color theme="0"/>
        <rFont val="Calibri"/>
        <family val="2"/>
        <scheme val="minor"/>
      </rPr>
      <t xml:space="preserve"> Fund</t>
    </r>
  </si>
  <si>
    <t>Investments</t>
  </si>
  <si>
    <t xml:space="preserve">No. </t>
  </si>
  <si>
    <t xml:space="preserve">How do you monitor climate-driven operational risks? And how different is it from non-climate-driven operational risks? Please describe. </t>
  </si>
  <si>
    <t xml:space="preserve">Given the above responses and climate scenarios, how would your institution adjust its investment portfolios. Why do you think this is the case? </t>
  </si>
  <si>
    <t>PART 2 OF 4: IMPACT ASSESSMENTS</t>
  </si>
  <si>
    <t>PART 3 OF 4: IMPACT ON ASSET</t>
  </si>
  <si>
    <t>Total Net Claims Incurred During the Period (RM million)</t>
  </si>
  <si>
    <r>
      <rPr>
        <b/>
        <i/>
        <sz val="11"/>
        <color theme="8"/>
        <rFont val="Calibri"/>
        <family val="2"/>
        <scheme val="minor"/>
      </rPr>
      <t xml:space="preserve">[Optional] </t>
    </r>
    <r>
      <rPr>
        <b/>
        <sz val="11"/>
        <color theme="1"/>
        <rFont val="Calibri"/>
        <family val="2"/>
        <scheme val="minor"/>
      </rPr>
      <t>Please offer any further thoughts or considerations on the evolution of insurance premiums/takaful contributions pricing in relation to climate scenarios that have not been previously addressed.</t>
    </r>
  </si>
  <si>
    <t>Real gross domestic product (GDP)</t>
  </si>
  <si>
    <t>Private/government consumption</t>
  </si>
  <si>
    <t>Private/government investment</t>
  </si>
  <si>
    <t>Exports and imports (goods and services)</t>
  </si>
  <si>
    <t>Headline Inflation</t>
  </si>
  <si>
    <t>Unemployment rate</t>
  </si>
  <si>
    <t>House price index (residential, 2015=100)</t>
  </si>
  <si>
    <t>Central Bank policy interest rate (%)</t>
  </si>
  <si>
    <t>3-year, 5-year, 10-year and 15-year Malaysian Government Securities yield</t>
  </si>
  <si>
    <t>3-year, 5-year, 10-year and 15-year private debt security yield (by rating)</t>
  </si>
  <si>
    <t>Real effective exchange rate (index; 2017=100)</t>
  </si>
  <si>
    <t>Exchange rate (domestic per USD)</t>
  </si>
  <si>
    <t>Equity prices (index; 2017=100)</t>
  </si>
  <si>
    <t>Comment, if any (free text)</t>
  </si>
  <si>
    <t>Answers (free text):</t>
  </si>
  <si>
    <t>STARTING POSITION (31 DECEMBER 2023)</t>
  </si>
  <si>
    <t xml:space="preserve">Disclaimer
</t>
  </si>
  <si>
    <t xml:space="preserve">About
</t>
  </si>
  <si>
    <t xml:space="preserve">Contact
</t>
  </si>
  <si>
    <t>Index</t>
  </si>
  <si>
    <t xml:space="preserve">Description
</t>
  </si>
  <si>
    <t xml:space="preserve">This template provides a list of all the worksheets contained in this file. </t>
  </si>
  <si>
    <t>Link</t>
  </si>
  <si>
    <t>─ Section 2:</t>
  </si>
  <si>
    <t>2B. Qual_Questions</t>
  </si>
  <si>
    <t>2A. Overview</t>
  </si>
  <si>
    <t>Table 1B.1.1</t>
  </si>
  <si>
    <t>Table 1B.2.1</t>
  </si>
  <si>
    <t>Table 1B.3.1</t>
  </si>
  <si>
    <t>Table 1E.1.1</t>
  </si>
  <si>
    <t>Table 1E.2.1</t>
  </si>
  <si>
    <t>Table 1F.1</t>
  </si>
  <si>
    <t>Table 1F.2</t>
  </si>
  <si>
    <t>Table 1G.1.1</t>
  </si>
  <si>
    <t>Table 1G.2.1</t>
  </si>
  <si>
    <t>Table 1G.3.1</t>
  </si>
  <si>
    <t>Table 1G.3.2</t>
  </si>
  <si>
    <t>Table 1G.3.3</t>
  </si>
  <si>
    <t>LONG-TERM ADVERSE CLIMATE SCENARIOS - MARKET AND INSURANCE &amp; TAKAFUL RISK</t>
  </si>
  <si>
    <r>
      <t xml:space="preserve">IT tools/systems
</t>
    </r>
    <r>
      <rPr>
        <sz val="11"/>
        <rFont val="Calibri"/>
        <family val="2"/>
        <scheme val="minor"/>
      </rPr>
      <t>The technical resources and applications employed in the stress testing exercise, including the software and systems for data compilation, risk analysis, scenario simulation, and reporting, compatible with the climate scenarios used.</t>
    </r>
  </si>
  <si>
    <r>
      <t xml:space="preserve">Kindly email any queries to </t>
    </r>
    <r>
      <rPr>
        <b/>
        <sz val="11"/>
        <rFont val="Calibri"/>
        <family val="2"/>
        <scheme val="minor"/>
      </rPr>
      <t>crst@bnm.gov.my</t>
    </r>
  </si>
  <si>
    <t>SHORT-TERM ACUTE PHYSICAL RISK SCENARIO - MARKET AND INSURANCE &amp; TAKAFUL RISK</t>
  </si>
  <si>
    <t>3.</t>
  </si>
  <si>
    <t xml:space="preserve">4. </t>
  </si>
  <si>
    <t>6.</t>
  </si>
  <si>
    <t>Total Gross Claims Incurred During the Period (RM million)</t>
  </si>
  <si>
    <t>(1)</t>
  </si>
  <si>
    <t>(5)</t>
  </si>
  <si>
    <t>(2)</t>
  </si>
  <si>
    <t>(3)</t>
  </si>
  <si>
    <t>(4)</t>
  </si>
  <si>
    <t>(6)</t>
  </si>
  <si>
    <t xml:space="preserve">Footnotes: </t>
  </si>
  <si>
    <t xml:space="preserve">Tab Instructions: 
</t>
  </si>
  <si>
    <t>4.</t>
  </si>
  <si>
    <t>When completing the Reporting Template, FIs are required to observe the following:-</t>
  </si>
  <si>
    <t>FIs are reminded not to tamper with any part of this template (e.g., by adding or removing rows, columns or tabs; changing sequence of tabs; or changing colours of cells) unless it has been specified.</t>
  </si>
  <si>
    <t xml:space="preserve">As per paragraph 13.5 of CRST MP, financial institutions are encouraged to broaden their range of quantitatively assessed risks beyond the minimum list stated in paragraph 13.2 of CRST MP. This should represent losses other than from insurance, takaful and market losses. Financial institutions may leave the cell blank if it is not applicable in this section and may be considered in the qualitative section questions. </t>
  </si>
  <si>
    <t xml:space="preserve">PART 2 OF 3: IMPACT ASSESSMENTS </t>
  </si>
  <si>
    <t xml:space="preserve">Gross/net figures refer to gross/net of reinsurance/retakaful. </t>
  </si>
  <si>
    <t>Gross/net figures refer to gross/net of reinsurance/retakaful.</t>
  </si>
  <si>
    <t>As per paragraph 16.1 of CRST MP, portfolio coverage should at minimum include all property- and motor vehicle-related flood insurance policies.</t>
  </si>
  <si>
    <t>Johor</t>
  </si>
  <si>
    <t>Kedah</t>
  </si>
  <si>
    <t>Kelantan</t>
  </si>
  <si>
    <t>Melaka</t>
  </si>
  <si>
    <t>Negeri Sembilan</t>
  </si>
  <si>
    <t>Pahang</t>
  </si>
  <si>
    <t>Pulau Pinang</t>
  </si>
  <si>
    <t>Perak</t>
  </si>
  <si>
    <t>Perlis</t>
  </si>
  <si>
    <t>Sabah</t>
  </si>
  <si>
    <t>Sarawak</t>
  </si>
  <si>
    <t>Selangor</t>
  </si>
  <si>
    <t>Terengganu</t>
  </si>
  <si>
    <t>Wilayah Persekutuan Kuala Lumpur</t>
  </si>
  <si>
    <t>Wilayah Persekutuan Labuan</t>
  </si>
  <si>
    <t>Wilayah Persekutuan Putrajaya</t>
  </si>
  <si>
    <t>Unknown State</t>
  </si>
  <si>
    <t>Not applicable to Reinsurer/Retafakul.</t>
  </si>
  <si>
    <t xml:space="preserve">ITOs may spread the recovered amount proportionately based on the gross claims of the affected postcodes. </t>
  </si>
  <si>
    <t xml:space="preserve">Others </t>
  </si>
  <si>
    <t>1F. ITO Gen_Base</t>
  </si>
  <si>
    <t xml:space="preserve">Top 10 Postcode with Highest Total Claims Incurred </t>
  </si>
  <si>
    <t>Total Claims Incurred by States</t>
  </si>
  <si>
    <r>
      <t xml:space="preserve">PART 4 OF 4: TOP POSTCODE AND STATES IMPACTED </t>
    </r>
    <r>
      <rPr>
        <b/>
        <vertAlign val="superscript"/>
        <sz val="18"/>
        <color theme="1"/>
        <rFont val="Calibri"/>
        <family val="2"/>
        <scheme val="minor"/>
      </rPr>
      <t>(4)</t>
    </r>
    <r>
      <rPr>
        <b/>
        <vertAlign val="superscript"/>
        <sz val="18"/>
        <rFont val="Calibri"/>
        <family val="2"/>
        <scheme val="minor"/>
      </rPr>
      <t>(5)</t>
    </r>
  </si>
  <si>
    <t xml:space="preserve">For avoidance of doubt, for the long-term stress scenarios, FIs shall use the parameters as prescribed under the three long-term NGFS scenarios, to assess the impact from the materialisation of physical risks. The 1-in-200 years flood event specification is only applicable for the short-term acute physical risk scenario. FIs may refer to NGFS Phase 3 Scenario Explorer and NGFS Climate Impact Explorer by Climate Analytics to review the types of physical risks applicable to these scenarios. Please refer to paragraph 10.10 - 10.14 for details on scenario variables.  </t>
  </si>
  <si>
    <t xml:space="preserve">As per paragraph 13.38, General ITOs shall assume that claims under all scenarios are payable within the specific reporting year (i.e., does not flow through reserves). Therefore, there should only be changes to claims paid but no changes to the movement in claims liability during the year compared to baseline. </t>
  </si>
  <si>
    <t>Contact Person (Name, Position, Department)</t>
  </si>
  <si>
    <r>
      <rPr>
        <b/>
        <i/>
        <sz val="11"/>
        <color theme="8"/>
        <rFont val="Calibri"/>
        <family val="2"/>
        <scheme val="minor"/>
      </rPr>
      <t xml:space="preserve">[Optional] </t>
    </r>
    <r>
      <rPr>
        <b/>
        <sz val="11"/>
        <color theme="1"/>
        <rFont val="Calibri"/>
        <family val="2"/>
        <scheme val="minor"/>
      </rPr>
      <t xml:space="preserve">Are there any further insights or comments on managing operational risks in the context of climate change that have not been covered by the previous questions?
</t>
    </r>
    <r>
      <rPr>
        <i/>
        <sz val="11"/>
        <color theme="1"/>
        <rFont val="Calibri"/>
        <family val="2"/>
        <scheme val="minor"/>
      </rPr>
      <t xml:space="preserve">
This question is intended to ensure there is no oversight on other risks not captured in the questions above (e.g. conduct risk).</t>
    </r>
  </si>
  <si>
    <r>
      <rPr>
        <b/>
        <i/>
        <sz val="11"/>
        <color theme="8"/>
        <rFont val="Calibri"/>
        <family val="2"/>
        <scheme val="minor"/>
      </rPr>
      <t xml:space="preserve">[Optional] </t>
    </r>
    <r>
      <rPr>
        <b/>
        <sz val="11"/>
        <color theme="1"/>
        <rFont val="Calibri"/>
        <family val="2"/>
        <scheme val="minor"/>
      </rPr>
      <t>Are there any further insights or strategic considerations regarding market risk under climate change scenarios that your FI wishes to share, that have not been captured in the previous questions?</t>
    </r>
  </si>
  <si>
    <t xml:space="preserve">Please share with the Bank how your FI's investment portfolios (e.g., bonds, equity etc.) could be impacted by market risk in each climate scenarios. FIs are to share a short response to this question, specifying the affected assets, assumptions, and other relevant sources (e.g., science-based targets and methodologies). FIs may also stipulate their considerations/justifications in determining the materiality of climate risks transmitting onto market risks. </t>
  </si>
  <si>
    <r>
      <rPr>
        <b/>
        <i/>
        <sz val="11"/>
        <color theme="8"/>
        <rFont val="Calibri"/>
        <family val="2"/>
        <scheme val="minor"/>
      </rPr>
      <t xml:space="preserve">[Optional] </t>
    </r>
    <r>
      <rPr>
        <b/>
        <sz val="11"/>
        <color theme="1"/>
        <rFont val="Calibri"/>
        <family val="2"/>
        <scheme val="minor"/>
      </rPr>
      <t xml:space="preserve">If there are any other relevant details or perspectives concerning the impact of climate scenarios on credit risk that have not been discussed, please provide them here.
</t>
    </r>
    <r>
      <rPr>
        <i/>
        <sz val="11"/>
        <color theme="1"/>
        <rFont val="Calibri"/>
        <family val="2"/>
        <scheme val="minor"/>
      </rPr>
      <t xml:space="preserve">
This is intended to capture any other impacts from climate scenarios onto credit risk that FIs opine have not been covered/considered in the quantitative section or qualitative questions as above. </t>
    </r>
  </si>
  <si>
    <t>Please Select:</t>
  </si>
  <si>
    <t xml:space="preserve">Transition variable: Shadow carbon price pathway </t>
  </si>
  <si>
    <t>Transition variable: Global and domestic energy price</t>
  </si>
  <si>
    <t xml:space="preserve">Private/government consumption </t>
  </si>
  <si>
    <t xml:space="preserve">Exports and imports (goods and services) </t>
  </si>
  <si>
    <t>Headline inflation</t>
  </si>
  <si>
    <t>1</t>
  </si>
  <si>
    <t>2</t>
  </si>
  <si>
    <t>3</t>
  </si>
  <si>
    <t>4</t>
  </si>
  <si>
    <t>5</t>
  </si>
  <si>
    <t>6</t>
  </si>
  <si>
    <t>7</t>
  </si>
  <si>
    <t>8</t>
  </si>
  <si>
    <t>9</t>
  </si>
  <si>
    <t>10</t>
  </si>
  <si>
    <t>11</t>
  </si>
  <si>
    <t>Net Zero 2050 (NZ2050)</t>
  </si>
  <si>
    <t>Divergent Net Zero 2050 (DNZ)</t>
  </si>
  <si>
    <t>Nationally Determined Contributions (NDCs) scenario</t>
  </si>
  <si>
    <t>House price index (residential, 2015= 100)</t>
  </si>
  <si>
    <t>3Y, 5Y, 10Y and 15Y MGS yields</t>
  </si>
  <si>
    <t>3Y, 5Y, 10Y and 15Y private debt security yields (by rating)</t>
  </si>
  <si>
    <t>Real effective exchange rate (index; 2017= 100)</t>
  </si>
  <si>
    <t xml:space="preserve">Exchange rate (domestic per USD) </t>
  </si>
  <si>
    <t>Equity prices (index; 2017= 100)</t>
  </si>
  <si>
    <t xml:space="preserve">(For illustration only) E.g. Used for Agriculture and Construction sector. FI assumes more severe near-surface air temperatures between years xx-xx due to xx. </t>
  </si>
  <si>
    <t xml:space="preserve">(For illustration only) E.g. Most variables provided by BNM were used except for xx. Additionally, FI also gathered data on GHG emissions, company-specific ESG ratings, or detailed property-level exposure to climate hazards. </t>
  </si>
  <si>
    <r>
      <t xml:space="preserve">IT tools/systems
</t>
    </r>
    <r>
      <rPr>
        <sz val="11"/>
        <rFont val="Calibri"/>
        <family val="2"/>
        <scheme val="minor"/>
      </rPr>
      <t>The technical resources and applications employed in the short-term scenario, including the software and systems for data compilation, risk analysis, scenario simulation, and reporting, compatible with the climate scenarios used.</t>
    </r>
  </si>
  <si>
    <r>
      <t xml:space="preserve">Key approach &amp; Methodology
</t>
    </r>
    <r>
      <rPr>
        <sz val="11"/>
        <rFont val="Calibri"/>
        <family val="2"/>
        <scheme val="minor"/>
      </rPr>
      <t>FIs are to describe how climate risk stress testing is carried out for the short-term scenario. This includes specific procedures, activities and management actions implemented to manage climate-related risks. It should outline how your institution will assess these risks, engage with stakeholders, and integrate climate risk data into strategic decisions.</t>
    </r>
  </si>
  <si>
    <r>
      <t xml:space="preserve">Scenarios (including scenario expansion)
</t>
    </r>
    <r>
      <rPr>
        <sz val="11"/>
        <rFont val="Calibri"/>
        <family val="2"/>
        <scheme val="minor"/>
      </rPr>
      <t>The plots and forecasts used in stress testing that describe various climate futures and include adaptations to integrate additional variables or impacts not initially included in the NGFS scenarios.</t>
    </r>
  </si>
  <si>
    <t>Which climate-related information is already available (either internally or via external data providers) for your financial institution to conduct the 2024 CRST exercise, specific to the short-term Acute Physical risk?</t>
  </si>
  <si>
    <t>Other (Please specify in Column F)</t>
  </si>
  <si>
    <t>E.g. Corporate counterparties - Location of assets, collateral pledged and operations data</t>
  </si>
  <si>
    <t>E.g. Location of insurance liabilities (e.g., for fire insurance coverage)</t>
  </si>
  <si>
    <t xml:space="preserve">Other </t>
  </si>
  <si>
    <r>
      <t>External data providers</t>
    </r>
    <r>
      <rPr>
        <b/>
        <i/>
        <sz val="11"/>
        <rFont val="Calibri"/>
        <family val="2"/>
        <scheme val="minor"/>
      </rPr>
      <t xml:space="preserve"> </t>
    </r>
    <r>
      <rPr>
        <i/>
        <sz val="11"/>
        <rFont val="Calibri"/>
        <family val="2"/>
        <scheme val="minor"/>
      </rPr>
      <t>(please specify the names of external data providers in Column F)</t>
    </r>
    <r>
      <rPr>
        <b/>
        <i/>
        <sz val="11"/>
        <rFont val="Calibri"/>
        <family val="2"/>
        <scheme val="minor"/>
      </rPr>
      <t xml:space="preserve">
</t>
    </r>
    <r>
      <rPr>
        <b/>
        <sz val="11"/>
        <rFont val="Calibri"/>
        <family val="2"/>
        <scheme val="minor"/>
      </rPr>
      <t xml:space="preserve">
MULTIPLE </t>
    </r>
    <r>
      <rPr>
        <sz val="11"/>
        <rFont val="Calibri"/>
        <family val="2"/>
        <scheme val="minor"/>
      </rPr>
      <t>answers are possible.</t>
    </r>
  </si>
  <si>
    <r>
      <t xml:space="preserve">External data providers </t>
    </r>
    <r>
      <rPr>
        <i/>
        <sz val="11"/>
        <rFont val="Calibri"/>
        <family val="2"/>
        <scheme val="minor"/>
      </rPr>
      <t>(please specify the data in Column D-E and names of external data providers in Column F)</t>
    </r>
    <r>
      <rPr>
        <b/>
        <sz val="11"/>
        <rFont val="Calibri"/>
        <family val="2"/>
        <scheme val="minor"/>
      </rPr>
      <t xml:space="preserve">
MULTIPLE </t>
    </r>
    <r>
      <rPr>
        <sz val="11"/>
        <rFont val="Calibri"/>
        <family val="2"/>
        <scheme val="minor"/>
      </rPr>
      <t>answers are possible.</t>
    </r>
  </si>
  <si>
    <r>
      <t>Internally Available</t>
    </r>
    <r>
      <rPr>
        <b/>
        <i/>
        <sz val="11"/>
        <rFont val="Calibri"/>
        <family val="2"/>
        <scheme val="minor"/>
      </rPr>
      <t xml:space="preserve"> </t>
    </r>
    <r>
      <rPr>
        <i/>
        <sz val="11"/>
        <rFont val="Calibri"/>
        <family val="2"/>
        <scheme val="minor"/>
      </rPr>
      <t>(please specify the data in Column D-E  and elaborate on usage in Column F)</t>
    </r>
    <r>
      <rPr>
        <b/>
        <i/>
        <sz val="11"/>
        <rFont val="Calibri"/>
        <family val="2"/>
        <scheme val="minor"/>
      </rPr>
      <t xml:space="preserve">
</t>
    </r>
    <r>
      <rPr>
        <b/>
        <sz val="11"/>
        <rFont val="Calibri"/>
        <family val="2"/>
        <scheme val="minor"/>
      </rPr>
      <t xml:space="preserve">
MULTIPLE </t>
    </r>
    <r>
      <rPr>
        <sz val="11"/>
        <rFont val="Calibri"/>
        <family val="2"/>
        <scheme val="minor"/>
      </rPr>
      <t>answers are possible.</t>
    </r>
  </si>
  <si>
    <r>
      <t xml:space="preserve">Data used, either internally or via external data providers specific to the short-term Acute Physical risk (including those not provided by BNM)
</t>
    </r>
    <r>
      <rPr>
        <sz val="11"/>
        <rFont val="Calibri"/>
        <family val="2"/>
        <scheme val="minor"/>
      </rPr>
      <t>Information needed for the short term scenario but are not provided by BNM may also be articulated here.</t>
    </r>
  </si>
  <si>
    <r>
      <t xml:space="preserve">Data used (including those not provided by BNM)
</t>
    </r>
    <r>
      <rPr>
        <sz val="11"/>
        <rFont val="Calibri"/>
        <family val="2"/>
        <scheme val="minor"/>
      </rPr>
      <t>Information needed for the long-term scenarios but are not provided by BNM may also be articulated here.</t>
    </r>
  </si>
  <si>
    <t xml:space="preserve">Please indicate Yes for relevant options below. Please provide further explanations in Column F below. </t>
  </si>
  <si>
    <r>
      <t xml:space="preserve">What are the actions that your financial institution took to run the 2024 CRST exercise?
</t>
    </r>
    <r>
      <rPr>
        <i/>
        <sz val="11"/>
        <color theme="1"/>
        <rFont val="Calibri"/>
        <family val="2"/>
        <scheme val="minor"/>
      </rPr>
      <t>Please elaborate in Column F.</t>
    </r>
  </si>
  <si>
    <t>Development of business strategies</t>
  </si>
  <si>
    <t xml:space="preserve">Informs risk management </t>
  </si>
  <si>
    <t>Forms part of the Institution's Internal Capital Adequacy Assessment Process</t>
  </si>
  <si>
    <t>Others (Please specify in column F)</t>
  </si>
  <si>
    <r>
      <t xml:space="preserve">Which of the scenario variables (physical risk, transition risk, macroeconomic and financial markets) provided by BNM were applied in the 2024 CRST exercise? Please provide elaborations on specific sectors these variables were applicable to, and FIs' rationale for variable(s) that were recalibrated or adjusted in Column F.  
</t>
    </r>
    <r>
      <rPr>
        <sz val="11"/>
        <rFont val="Calibri"/>
        <family val="2"/>
        <scheme val="minor"/>
      </rPr>
      <t xml:space="preserve">
</t>
    </r>
    <r>
      <rPr>
        <i/>
        <sz val="11"/>
        <rFont val="Calibri"/>
        <family val="2"/>
        <scheme val="minor"/>
      </rPr>
      <t xml:space="preserve">For example, variations in usage of scenario variables across sectors and the justifications for this, may be articulated here. For instance, the Manufacturing portfolio would employ different scenario variables compared to the Agriculture portfolio. </t>
    </r>
  </si>
  <si>
    <r>
      <t xml:space="preserve">Please describe how different the arrangements for the 2024 CRST exercise are compared to your </t>
    </r>
    <r>
      <rPr>
        <b/>
        <u/>
        <sz val="11"/>
        <color theme="1"/>
        <rFont val="Calibri"/>
        <family val="2"/>
        <scheme val="minor"/>
      </rPr>
      <t>internal climate stress testing arrangements.</t>
    </r>
    <r>
      <rPr>
        <b/>
        <sz val="11"/>
        <color theme="1"/>
        <rFont val="Calibri"/>
        <family val="2"/>
        <scheme val="minor"/>
      </rPr>
      <t xml:space="preserve"> </t>
    </r>
  </si>
  <si>
    <r>
      <t xml:space="preserve">Please describe how different the arrangements for the 2024 CRST exercise are compared to your </t>
    </r>
    <r>
      <rPr>
        <b/>
        <u/>
        <sz val="11"/>
        <color theme="1"/>
        <rFont val="Calibri"/>
        <family val="2"/>
        <scheme val="minor"/>
      </rPr>
      <t xml:space="preserve">BAU (non-climate risk) internal stress testing arrangements. </t>
    </r>
  </si>
  <si>
    <t xml:space="preserve">Based on the results of the long-term scenarios, please share your understanding and assessment of the results. Please highlight the key vulnerabilities and tipping points that could impact your portfolios over the projection period. </t>
  </si>
  <si>
    <t xml:space="preserve">Identify the main challenges and limitations likely to arise from the vulnerabilities highlighted in question 8 for your institution. </t>
  </si>
  <si>
    <r>
      <t>Others</t>
    </r>
    <r>
      <rPr>
        <i/>
        <sz val="11"/>
        <color theme="6"/>
        <rFont val="Calibri"/>
        <family val="2"/>
        <scheme val="minor"/>
      </rPr>
      <t xml:space="preserve"> </t>
    </r>
    <r>
      <rPr>
        <i/>
        <sz val="11"/>
        <rFont val="Calibri"/>
        <family val="2"/>
        <scheme val="minor"/>
      </rPr>
      <t>(Please specify in Column F)</t>
    </r>
  </si>
  <si>
    <t xml:space="preserve">Based on the results of the short-term scenario, please share your understanding and assessment of the results. Please highlight the key vulnerabilities and tipping points that could impact your portfolios over the projection period. </t>
  </si>
  <si>
    <t>2024 CRST Lessons Learnt and Future Plans</t>
  </si>
  <si>
    <t>16</t>
  </si>
  <si>
    <t>17</t>
  </si>
  <si>
    <t>18</t>
  </si>
  <si>
    <t>19</t>
  </si>
  <si>
    <t>20</t>
  </si>
  <si>
    <r>
      <t>What general challenges (other than the ones mentioned above) did your institution face in deriving the estimates and projections for this 2024 CRST exercise, including completing the required data template?</t>
    </r>
    <r>
      <rPr>
        <sz val="11"/>
        <color theme="1"/>
        <rFont val="Calibri"/>
        <family val="2"/>
        <scheme val="minor"/>
      </rPr>
      <t xml:space="preserve">
</t>
    </r>
    <r>
      <rPr>
        <i/>
        <sz val="11"/>
        <color theme="1"/>
        <rFont val="Calibri"/>
        <family val="2"/>
        <scheme val="minor"/>
      </rPr>
      <t>- Did the 2024 CRST MP provide sufficient guidance for your institution to run the exercise? If "No", please elaborate which areas that you require further guidance in Column F. 
- Were there any limitations with results, especially those pertaining to scenario-specific aspects, that BNM should consider moving forward?</t>
    </r>
  </si>
  <si>
    <r>
      <rPr>
        <b/>
        <sz val="11"/>
        <color theme="1"/>
        <rFont val="Calibri"/>
        <family val="2"/>
        <scheme val="minor"/>
      </rPr>
      <t xml:space="preserve">Did the timeline provide sufficient time for your institution to run CRST? </t>
    </r>
    <r>
      <rPr>
        <sz val="11"/>
        <color theme="1"/>
        <rFont val="Calibri"/>
        <family val="2"/>
        <scheme val="minor"/>
      </rPr>
      <t xml:space="preserve">
</t>
    </r>
    <r>
      <rPr>
        <i/>
        <sz val="11"/>
        <color theme="1"/>
        <rFont val="Calibri"/>
        <family val="2"/>
        <scheme val="minor"/>
      </rPr>
      <t xml:space="preserve">If 'No', please elaborate and indicate which areas FIs may need more time with in Column F. </t>
    </r>
  </si>
  <si>
    <t xml:space="preserve">Please share with the Bank how your FI expects the credit quality of its assets (e.g., corporate bonds) and re-insurance arrangement to evolve in each long-term climate scenario. For example, this climate-induced impact could have bearing on the creditworthiness of corporate debt issuers, outlook over their industry (e.g., agriculture, coal, and mining) and potential disruptions to their cash flows and operating costs. </t>
  </si>
  <si>
    <t>Financial institution's qualitative view of climate related risks (Market risk, Operational risk, Liquidity risk)</t>
  </si>
  <si>
    <r>
      <t>As detailed in paragraphs 10.8, 10.9 and 10.12 of 2024 CRST MP, Please elaborate on the estimation</t>
    </r>
    <r>
      <rPr>
        <b/>
        <strike/>
        <sz val="11"/>
        <rFont val="Calibri"/>
        <family val="2"/>
        <scheme val="minor"/>
      </rPr>
      <t xml:space="preserve">, </t>
    </r>
    <r>
      <rPr>
        <b/>
        <sz val="11"/>
        <rFont val="Calibri"/>
        <family val="2"/>
        <scheme val="minor"/>
      </rPr>
      <t xml:space="preserve">methodology(-ies) and approach(es) adopted under this scenario. </t>
    </r>
  </si>
  <si>
    <t>Which climate-related information is already available (either internally or via external data providers) for your FI to conduct the 2024 CRST exercise?</t>
  </si>
  <si>
    <r>
      <t xml:space="preserve">Please elaborate how the nature of your FIs’ activities could give rise to operational risks arising from future reputational damage, liability and/or litigation. 
</t>
    </r>
    <r>
      <rPr>
        <i/>
        <sz val="11"/>
        <color theme="1"/>
        <rFont val="Calibri"/>
        <family val="2"/>
        <scheme val="minor"/>
      </rPr>
      <t xml:space="preserve">FIs are to stipulate considerations in detemining which material risks (i.e. reputational damage, liability and/or litigation risks) have or may be transmitted into operational risk. This may be based lessons learnt from past events and/or FIs' anticipation of risks that may give rise to future potential operational risks. </t>
    </r>
  </si>
  <si>
    <r>
      <rPr>
        <b/>
        <i/>
        <sz val="11"/>
        <color theme="8"/>
        <rFont val="Calibri"/>
        <family val="2"/>
        <scheme val="minor"/>
      </rPr>
      <t>[Optional]</t>
    </r>
    <r>
      <rPr>
        <b/>
        <sz val="11"/>
        <color theme="1"/>
        <rFont val="Calibri"/>
        <family val="2"/>
        <scheme val="minor"/>
      </rPr>
      <t xml:space="preserve"> What are your FI’s plans to mitigate potential physical damages to its premises and operations arising from climate risks?</t>
    </r>
  </si>
  <si>
    <r>
      <rPr>
        <b/>
        <i/>
        <sz val="11"/>
        <color theme="8"/>
        <rFont val="Calibri"/>
        <family val="2"/>
        <scheme val="minor"/>
      </rPr>
      <t xml:space="preserve">[Optional] </t>
    </r>
    <r>
      <rPr>
        <b/>
        <sz val="11"/>
        <color theme="1"/>
        <rFont val="Calibri"/>
        <family val="2"/>
        <scheme val="minor"/>
      </rPr>
      <t xml:space="preserve">What mitigation measures have your FI implemented so far?
</t>
    </r>
    <r>
      <rPr>
        <i/>
        <sz val="11"/>
        <color theme="1"/>
        <rFont val="Calibri"/>
        <family val="2"/>
        <scheme val="minor"/>
      </rPr>
      <t xml:space="preserve">
BNM acknowledges that physical hazards have also been considered as part of FIs' Business Continuity Management (BCM). FIs' response should cover all mitigation measures, including those related to BCM. For avoidance of doubt, this should include measures pre- and post-issuance of the CRMSA PD.</t>
    </r>
  </si>
  <si>
    <r>
      <t xml:space="preserve">Please indicate how your FI expects liquidity risk to evolve under each long-term climate risk scenario (financial institutions to respond based on the potential impact from both physical risk and transition risk).
</t>
    </r>
    <r>
      <rPr>
        <i/>
        <sz val="11"/>
        <color theme="1"/>
        <rFont val="Calibri"/>
        <family val="2"/>
        <scheme val="minor"/>
      </rPr>
      <t xml:space="preserve">BNM acknowledges that liquidity risk is short-term in nature. However, this question intends to analyze FIs':
(i) appreciation of how the economic and financial landscape could evolve under these scenarios; and 
(ii) consideration of how FIs' liquidity needs may be affected in the long-term scenarios (e.g. cash outflows from increasing intensity of natural disasters or higher need for funds from corporates to finance their transition) </t>
    </r>
  </si>
  <si>
    <r>
      <rPr>
        <b/>
        <i/>
        <sz val="11"/>
        <color theme="8"/>
        <rFont val="Calibri"/>
        <family val="2"/>
        <scheme val="minor"/>
      </rPr>
      <t xml:space="preserve">[Optional] </t>
    </r>
    <r>
      <rPr>
        <b/>
        <sz val="11"/>
        <color theme="1"/>
        <rFont val="Calibri"/>
        <family val="2"/>
        <scheme val="minor"/>
      </rPr>
      <t>Are there any further insights or strategies related to liquidity risk management under climate change scenarios that your FI would like to share?</t>
    </r>
  </si>
  <si>
    <t>Please share with the Bank how your FI expects the pricing of insurance premiums/takaful contributions to evolve in each long-term climate scenario.</t>
  </si>
  <si>
    <r>
      <t xml:space="preserve">How vulnerable is your FI's operations to physical risk? In your response, please include the location of your FI's own operations, critical third-party service providers and data centres that are most exposed to physical risks; and elaborate how these disruptions could give impact your financial institution’s ability to provide financial services or expose your financial institution to legal liabilities damages. 
</t>
    </r>
    <r>
      <rPr>
        <i/>
        <sz val="11"/>
        <color theme="1"/>
        <rFont val="Calibri"/>
        <family val="2"/>
        <scheme val="minor"/>
      </rPr>
      <t xml:space="preserve">
FIs to consider the main physical hazard (i.e. flood). However, if applicable and feasible, FI may also consider impact onto operations from other types of physical hazards e.g. heat or drought</t>
    </r>
    <r>
      <rPr>
        <b/>
        <sz val="11"/>
        <color theme="1"/>
        <rFont val="Calibri"/>
        <family val="2"/>
        <scheme val="minor"/>
      </rPr>
      <t xml:space="preserve">. </t>
    </r>
    <r>
      <rPr>
        <i/>
        <sz val="11"/>
        <color theme="1"/>
        <rFont val="Calibri"/>
        <family val="2"/>
        <scheme val="minor"/>
      </rPr>
      <t>If FIs are capable of determining degree of vulnerability, please detail out the methodology in the response.</t>
    </r>
  </si>
  <si>
    <t>Alternate Contact Person (Name, Position, Department)</t>
  </si>
  <si>
    <r>
      <t xml:space="preserve">Comment box (free text). 
</t>
    </r>
    <r>
      <rPr>
        <i/>
        <sz val="11"/>
        <color theme="1"/>
        <rFont val="Calibri"/>
        <family val="2"/>
        <scheme val="minor"/>
      </rPr>
      <t>Please observe the 1000 character limit.</t>
    </r>
  </si>
  <si>
    <r>
      <t xml:space="preserve">FIs shall submit their response to this survey electronically in the prescribed format and email this survey to </t>
    </r>
    <r>
      <rPr>
        <b/>
        <sz val="11"/>
        <color theme="1"/>
        <rFont val="Calibri"/>
        <family val="2"/>
        <scheme val="minor"/>
      </rPr>
      <t>crst@bnm.gov.my</t>
    </r>
    <r>
      <rPr>
        <sz val="11"/>
        <color theme="1"/>
        <rFont val="Calibri"/>
        <family val="2"/>
        <scheme val="minor"/>
      </rPr>
      <t xml:space="preserve"> latest by date stipulated in CRST MP based on respective cohorts. Please include Subject header  </t>
    </r>
    <r>
      <rPr>
        <b/>
        <sz val="11"/>
        <color theme="1"/>
        <rFont val="Calibri"/>
        <family val="2"/>
        <scheme val="minor"/>
      </rPr>
      <t>“2024 CRST Exercise – Submission by [name of institution]”.</t>
    </r>
  </si>
  <si>
    <r>
      <t>How are the results and findings from the 2024 CRST exercise currently used in the institution
MULTIPLE</t>
    </r>
    <r>
      <rPr>
        <sz val="11"/>
        <color theme="1"/>
        <rFont val="Calibri"/>
        <family val="2"/>
        <scheme val="minor"/>
      </rPr>
      <t xml:space="preserve"> answers are possible. </t>
    </r>
    <r>
      <rPr>
        <i/>
        <sz val="11"/>
        <color theme="1"/>
        <rFont val="Calibri"/>
        <family val="2"/>
        <scheme val="minor"/>
      </rPr>
      <t>Please elaborate how it is applied in Column F .</t>
    </r>
  </si>
  <si>
    <r>
      <t xml:space="preserve">What are other challenges or limitations faced when estimating the impact of the specified scenario (i.e., 1-in-200 year flood along the RCP8.5 pathway in 2050)? 
</t>
    </r>
    <r>
      <rPr>
        <i/>
        <sz val="11"/>
        <color theme="1"/>
        <rFont val="Calibri"/>
        <family val="2"/>
        <scheme val="minor"/>
      </rPr>
      <t>Examples of limitations include the use of scenario proxies instead of the given specifications.</t>
    </r>
  </si>
  <si>
    <t>Baseline Macroeconomic Variable (MEV) data provided by BNM are only for illustration and have no bearing on baseline numbers.</t>
  </si>
  <si>
    <t>Death and Total Permanent Disability (TPD)</t>
  </si>
  <si>
    <t>Maturity/vesting</t>
  </si>
  <si>
    <t>Surrenders/Net cancellation of units</t>
  </si>
  <si>
    <t>Net liabilities</t>
  </si>
  <si>
    <t>Please input the changes in e.g. mortality, dread disease etc assumptions (e.g. x% for y 'C temperature increase)</t>
  </si>
  <si>
    <t>General ITOs are not expected to project changes in liabilities from changes in insurance/takaful assumptions arising from the climate scenarios.</t>
  </si>
  <si>
    <t>NDCs</t>
  </si>
  <si>
    <t>DNZ 2050</t>
  </si>
  <si>
    <t>PART 2 OF 2: IMPACT ON NET LIABILITIES FROM CHANGES IN INSURANCE/TAKAFUL ASSUMPTIONS (E.G., MORTALITY, DREAD DISEASE)</t>
  </si>
  <si>
    <t>Fire - Residential</t>
  </si>
  <si>
    <t>Fire - Commercial / Non-Residential</t>
  </si>
  <si>
    <t>Additional insight to breakdown the Net Benefits Payout by type of cover.</t>
  </si>
  <si>
    <t>Net Liabilities on Total Benefits basis</t>
  </si>
  <si>
    <r>
      <t xml:space="preserve">- </t>
    </r>
    <r>
      <rPr>
        <b/>
        <i/>
        <sz val="11"/>
        <rFont val="Calibri"/>
        <family val="2"/>
        <scheme val="minor"/>
      </rPr>
      <t xml:space="preserve">For example: </t>
    </r>
    <r>
      <rPr>
        <i/>
        <sz val="11"/>
        <rFont val="Calibri"/>
        <family val="2"/>
        <scheme val="minor"/>
      </rPr>
      <t xml:space="preserve">
2024 Gross Benefits Payout: Baseline gross actual benefit payout as at 2023 + change (estimated addition) in payouts/losses which are induced by the climate scenario path in 2024 based on baseline gross benefit exposures in 2023. 
2030 Gross Benefits Payout: Baseline gross actual benefit payout as at 2023 + change (estimated addition) in payouts/losses which are induced by the climate scenario path in 2030 based on baseline gross benefit exposures in 2023. </t>
    </r>
  </si>
  <si>
    <r>
      <t xml:space="preserve">- </t>
    </r>
    <r>
      <rPr>
        <b/>
        <i/>
        <sz val="11"/>
        <rFont val="Calibri"/>
        <family val="2"/>
        <scheme val="minor"/>
      </rPr>
      <t>For Net Benefits Payout</t>
    </r>
    <r>
      <rPr>
        <i/>
        <sz val="11"/>
        <rFont val="Calibri"/>
        <family val="2"/>
        <scheme val="minor"/>
      </rPr>
      <t xml:space="preserve">, as per paragraph 13.38, when estimating recoverable from reinsurance or retakaful arrangements, where appropriate, ITOs should adjust the amounts recoverable in consideration of losses due to potential defaults of reinsurers or retakaful operators, taking into account their financial ratings and reinstatement premiums or contributions. For avoidance of doubt, this shall not be accounted for separately in the template. </t>
    </r>
  </si>
  <si>
    <t xml:space="preserve">As per paragraph 13.5 of CRST MP, financial institutions are encouraged to broaden their range of quantitatively assessed risks beyond the minimum list stated in paragraph 13.2 of CRST MP. This should represent losses other than from benefits payout and market losses. Financial institutions may leave the cell blank if it is not applicable in this section and may be considered in the qualitative section questions. </t>
  </si>
  <si>
    <t>Additional insight to breakdown the net benefits payout by type of cover.</t>
  </si>
  <si>
    <t>Investment-linked Fund (Operating Fund only)</t>
  </si>
  <si>
    <t>ADDITIONAL INFO FOR LIFTO ONLY: LONG-TERM ADVERSE CLIMATE SCENARIOS - IMPACT OF CHANGES IN ASSUMPTIONS ON NET LIABILITIES</t>
  </si>
  <si>
    <r>
      <t xml:space="preserve">- </t>
    </r>
    <r>
      <rPr>
        <b/>
        <i/>
        <sz val="11"/>
        <rFont val="Calibri"/>
        <family val="2"/>
        <scheme val="minor"/>
      </rPr>
      <t xml:space="preserve">For Part 1 and Part 2: </t>
    </r>
    <r>
      <rPr>
        <i/>
        <sz val="11"/>
        <rFont val="Calibri"/>
        <family val="2"/>
        <scheme val="minor"/>
      </rPr>
      <t>Gross and Net Claims Paid, Claims Incurred and Market Losses for each year in the stress horizon (2024-2050) should reflect the total stock position of claims incurred and losses, post-impact. For avoidance of doubt, each year's figures should reflect the sum of ITOs' actual revenue account for a full calendar year in 2023 and additional climate-induced claims paid/incurred/market losses in that respective year. Should there be any gains (instead of losses from claims paid) for projections in a year, general ITOs shall only report the amount of claims paid, gross of liability release. Information on changes in liability is not requested in the reporting template but should be documented by ITOs.</t>
    </r>
  </si>
  <si>
    <r>
      <rPr>
        <b/>
        <i/>
        <sz val="11"/>
        <rFont val="Calibri"/>
        <family val="2"/>
        <scheme val="minor"/>
      </rPr>
      <t xml:space="preserve">- For example: </t>
    </r>
    <r>
      <rPr>
        <i/>
        <sz val="11"/>
        <rFont val="Calibri"/>
        <family val="2"/>
        <scheme val="minor"/>
      </rPr>
      <t xml:space="preserve">
2024 Gross Claims Paid: Baseline gross actual claims payout as at 2023 + change (estimated addition) in payouts/losses which are induced by the climate scenario path in 2024 based on baseline gross claims exposures in 2023. 
2030 Gross Claims Paid: Baseline gross actual claims payout as at 2023 + change (estimated addition) in payouts/losses which are induced by the climate scenario path in 2030 based on baseline gross claims exposures in 2023. </t>
    </r>
  </si>
  <si>
    <t xml:space="preserve">As per paragraph 13.5 of CRST MP, financial institutions are encouraged to broaden their range of quantitatively assessed risks beyond the minimum list stated in paragraph 13.2 of CRST MP. This should represent losses other than from claims payout  and market losses. Financial institutions may leave the cell blank if it is not applicable in this section and may be considered in the qualitative section questions. </t>
  </si>
  <si>
    <t>Table 1A.1</t>
  </si>
  <si>
    <t>Table 1A.2</t>
  </si>
  <si>
    <t>Table 1B.3.2</t>
  </si>
  <si>
    <t>Table 1B.3.3</t>
  </si>
  <si>
    <t>Table 1B.3.4</t>
  </si>
  <si>
    <t>Table 1B.3.5</t>
  </si>
  <si>
    <t>Table 1B.3.6</t>
  </si>
  <si>
    <t>Table 1B.3.7</t>
  </si>
  <si>
    <t>Table 1B.3.8</t>
  </si>
  <si>
    <t>Table 1B.3.9</t>
  </si>
  <si>
    <t>Table 1B.3.10</t>
  </si>
  <si>
    <t>Table 1B.3.11</t>
  </si>
  <si>
    <t>Table 1B.3.12</t>
  </si>
  <si>
    <t>Table 1B.3.13</t>
  </si>
  <si>
    <t>Table 1B.3.14</t>
  </si>
  <si>
    <t>Table 1B.3.15</t>
  </si>
  <si>
    <t>Table 1B.3.16</t>
  </si>
  <si>
    <t>Table 1B.3.17</t>
  </si>
  <si>
    <r>
      <t>Others</t>
    </r>
    <r>
      <rPr>
        <i/>
        <sz val="12"/>
        <color theme="1" tint="0.34998626667073579"/>
        <rFont val="Calibri"/>
        <family val="2"/>
        <scheme val="minor"/>
      </rPr>
      <t xml:space="preserve"> </t>
    </r>
    <r>
      <rPr>
        <i/>
        <sz val="12"/>
        <color theme="2" tint="-0.249977111117893"/>
        <rFont val="Calibri"/>
        <family val="2"/>
        <scheme val="minor"/>
      </rPr>
      <t>(Please specify in Comment column)</t>
    </r>
  </si>
  <si>
    <r>
      <t xml:space="preserve">Others </t>
    </r>
    <r>
      <rPr>
        <i/>
        <sz val="12"/>
        <color theme="2" tint="-0.249977111117893"/>
        <rFont val="Calibri"/>
        <family val="2"/>
        <scheme val="minor"/>
      </rPr>
      <t>(Please specify in Comment column)</t>
    </r>
  </si>
  <si>
    <r>
      <t>Others</t>
    </r>
    <r>
      <rPr>
        <i/>
        <sz val="12"/>
        <color theme="1" tint="0.34998626667073579"/>
        <rFont val="Calibri"/>
        <family val="2"/>
        <scheme val="minor"/>
      </rPr>
      <t xml:space="preserve"> </t>
    </r>
  </si>
  <si>
    <r>
      <t xml:space="preserve">- </t>
    </r>
    <r>
      <rPr>
        <b/>
        <i/>
        <sz val="11"/>
        <rFont val="Calibri"/>
        <family val="2"/>
        <scheme val="minor"/>
      </rPr>
      <t>For Net Claims Paid and Incurred</t>
    </r>
    <r>
      <rPr>
        <i/>
        <sz val="11"/>
        <rFont val="Calibri"/>
        <family val="2"/>
        <scheme val="minor"/>
      </rPr>
      <t xml:space="preserve">, as per paragraph 13.38, when estimating recoverable from reinsurance or retakaful arrangements, where appropriate, ITOs should adjust the amounts recoverable in consideration of losses due to potential defaults of reinsurers or retakaful operators, taking into account their financial ratings and reinstatement premiums or contributions. For avoidance of doubt, this shall not be accounted for separately in the template. </t>
    </r>
  </si>
  <si>
    <r>
      <rPr>
        <b/>
        <i/>
        <sz val="11"/>
        <rFont val="Calibri"/>
        <family val="2"/>
        <scheme val="minor"/>
      </rPr>
      <t>- For Part 1 and Part 2:</t>
    </r>
    <r>
      <rPr>
        <i/>
        <sz val="11"/>
        <rFont val="Calibri"/>
        <family val="2"/>
        <scheme val="minor"/>
      </rPr>
      <t xml:space="preserve"> Gross and Net Claims Paid, Claims Incurred and Market Losses for 2024 should reflect the total stock position of claims </t>
    </r>
    <r>
      <rPr>
        <sz val="11"/>
        <rFont val="Calibri"/>
        <family val="2"/>
        <scheme val="minor"/>
      </rPr>
      <t>incurred</t>
    </r>
    <r>
      <rPr>
        <i/>
        <sz val="11"/>
        <rFont val="Calibri"/>
        <family val="2"/>
        <scheme val="minor"/>
      </rPr>
      <t xml:space="preserve"> and losses, post-impact. For avoidance of doubt, 2024 figures should reflect the sum of ITOs' actual revenue account for a full calendar year in 2023 and additional climate-induced claims paid/incurred/market losses in 2024. Should there be any gains (instead of losses from claims paid) for projections in 2024, General ITOs shall only report the amount of claims paid, gross of liability release. Information on changes in liability is not requested in the reporting template but should be documented by ITOs.</t>
    </r>
  </si>
  <si>
    <r>
      <t xml:space="preserve">- </t>
    </r>
    <r>
      <rPr>
        <b/>
        <i/>
        <sz val="11"/>
        <rFont val="Calibri"/>
        <family val="2"/>
        <scheme val="minor"/>
      </rPr>
      <t xml:space="preserve">For example: </t>
    </r>
    <r>
      <rPr>
        <i/>
        <sz val="11"/>
        <rFont val="Calibri"/>
        <family val="2"/>
        <scheme val="minor"/>
      </rPr>
      <t xml:space="preserve">
2024 Gross Claims Payout: Baseline gross actual benefit payout as at 2023 + change (estimated addition) in payouts/losses which are induced by the climate scenario path in 2024 based on baseline gross claims exposures in 2023. 
2030 Gross Claims Payout: Baseline gross actual benefit payout as at 2023 + change (estimated addition) in payouts/losses which are induced by the climate scenario path in 2030 based on baseline gross claims exposures in 2023. </t>
    </r>
  </si>
  <si>
    <t xml:space="preserve">- For Net Claims Paid and Incurred, as per paragraph 13.38, when estimating recoverable from reinsurance or retakaful arrangements, where appropriate, ITOs should adjust the amounts recoverable in consideration of losses due to potential defaults of reinsurers or retakaful operators, taking into account their financial ratings and reinstatement premiums or contributions. For avoidance of doubt, this shall not be accounted for separately in the template. </t>
  </si>
  <si>
    <t xml:space="preserve">As per paragraph 16.4 and 13.38 of the CRST MP, General ITOs are to assume all claims under the short-term acute physical risk scenario are payable within the year. (i.e., does not flow through reserves). Therefore, there should only be changes to claims paid but no changes to the movement in claims liability during the year compared to baseline. </t>
  </si>
  <si>
    <t>Net Liabilities on Guaranteed Benefits basis (incl. PRAD)</t>
  </si>
  <si>
    <t>Table 1J.1.1</t>
  </si>
  <si>
    <t>Table 1J.2.1</t>
  </si>
  <si>
    <t>Table 1J.3.1</t>
  </si>
  <si>
    <t>Table 1J.4.1</t>
  </si>
  <si>
    <t>Table 1J.4.2</t>
  </si>
  <si>
    <r>
      <t xml:space="preserve">Key assumptions
</t>
    </r>
    <r>
      <rPr>
        <sz val="11"/>
        <rFont val="Calibri"/>
        <family val="2"/>
        <scheme val="minor"/>
      </rPr>
      <t xml:space="preserve">Fundamental beliefs or scenarios considered for short-term scenario.
</t>
    </r>
    <r>
      <rPr>
        <i/>
        <sz val="11"/>
        <rFont val="Calibri"/>
        <family val="2"/>
        <scheme val="minor"/>
      </rPr>
      <t xml:space="preserve">
As per paragraph 10.8, 10.9, 10.12 and 10.13 of the CRST MP, the assumptions and variables supplied under the various scenarios are meant to serve as a starting point for FIs’ modelling and assessments. Notwithstanding this, FIs are encouraged to refine, calibrate, or introduce more granular stress test parameters and assumptions, with the intention to improve the robustness and realism of the stress test. However, any new assumptions or climate scenario expansion must be aligned with the short-term scenario narratives prescribed by BNM. The additional parameters and/or adjustment to the assumptions must be clearly explained in responses to Question 11.</t>
    </r>
    <r>
      <rPr>
        <i/>
        <sz val="11"/>
        <color rgb="FFFF0000"/>
        <rFont val="Calibri"/>
        <family val="2"/>
        <scheme val="minor"/>
      </rPr>
      <t xml:space="preserve"> </t>
    </r>
  </si>
  <si>
    <r>
      <t xml:space="preserve">What is the level of data granularity for the flood risk assessment?
</t>
    </r>
    <r>
      <rPr>
        <i/>
        <sz val="11"/>
        <rFont val="Calibri"/>
        <family val="2"/>
        <scheme val="minor"/>
      </rPr>
      <t xml:space="preserve">Please elaborate in Column F: </t>
    </r>
    <r>
      <rPr>
        <sz val="11"/>
        <rFont val="Calibri"/>
        <family val="2"/>
        <scheme val="minor"/>
      </rPr>
      <t xml:space="preserve">
</t>
    </r>
    <r>
      <rPr>
        <i/>
        <sz val="11"/>
        <rFont val="Calibri"/>
        <family val="2"/>
        <scheme val="minor"/>
      </rPr>
      <t>- If conducted at a postcode level, what are the key challenges?
- If conducted at a more granular- level, how was the assessment was conducted? For example, the use of a specific coordinates system; whether location data for loans was available at a granular level or were geocoded from postcode data.</t>
    </r>
  </si>
  <si>
    <r>
      <t xml:space="preserve">What are the lessons learnt from this 2024 CRST exercise? 
</t>
    </r>
    <r>
      <rPr>
        <i/>
        <sz val="11"/>
        <color theme="1"/>
        <rFont val="Calibri"/>
        <family val="2"/>
        <scheme val="minor"/>
      </rPr>
      <t xml:space="preserve">- What changes (if any) are planned to enhance your institution's ability to identify, measure, monitor and manage climate-related financial risks? 
- What other approaches or considerations will your institution employ in any future CRST? </t>
    </r>
    <r>
      <rPr>
        <b/>
        <sz val="11"/>
        <color theme="1"/>
        <rFont val="Calibri"/>
        <family val="2"/>
        <scheme val="minor"/>
      </rPr>
      <t xml:space="preserve">
</t>
    </r>
    <r>
      <rPr>
        <i/>
        <sz val="11"/>
        <color theme="1"/>
        <rFont val="Calibri"/>
        <family val="2"/>
        <scheme val="minor"/>
      </rPr>
      <t>- How much time does your institution estimate is required to address gaps identified?</t>
    </r>
  </si>
  <si>
    <t>Corporate counterparties - GHG emissions data</t>
  </si>
  <si>
    <r>
      <t xml:space="preserve">Key assumptions
</t>
    </r>
    <r>
      <rPr>
        <sz val="11"/>
        <rFont val="Calibri"/>
        <family val="2"/>
        <scheme val="minor"/>
      </rPr>
      <t>FIs are expected to articulate the fundamental beliefs considered in the scenarios, such as assumptions about carbon pricing, global temperature increases, and government policies on climate action to different climate scenarios.</t>
    </r>
    <r>
      <rPr>
        <b/>
        <sz val="11"/>
        <rFont val="Calibri"/>
        <family val="2"/>
        <scheme val="minor"/>
      </rPr>
      <t xml:space="preserve">
</t>
    </r>
    <r>
      <rPr>
        <i/>
        <sz val="11"/>
        <rFont val="Calibri"/>
        <family val="2"/>
        <scheme val="minor"/>
      </rPr>
      <t xml:space="preserve">
As per paragraph 10.8, 10.9, 10.12 and 10.13 of the CRST MP, the assumptions and variables supplied under the various scenarios are meant to serve as a starting point for FIs’ modelling and assessments. Notwithstanding this, FIs are encouraged to refine, calibrate, or introduce more granular stress test parameters and assumptions, with the intention to improve the robustness and realism of the stress test. However, any new assumptions or climate scenario expansion must be aligned with the long-term and short-term scenario narratives prescribed by BNM. The additional parameters and/or adjustment to the assumptions must be clearly explained in responses to Question 6. </t>
    </r>
  </si>
  <si>
    <t>Other (please specify in Column F)</t>
  </si>
  <si>
    <t>Section 2A: Detailed Overview of Financial Institution’s Climate Risk Stress Testing Approach</t>
  </si>
  <si>
    <t>Section 2B: Qualitative Assessment of Climate-related Risks</t>
  </si>
  <si>
    <t>Operational Risk</t>
  </si>
  <si>
    <t>Have you considered if climate-events such as flood or drought could impact the supply of underlying assets for commodity murabahah/tawarruq and/or delivery of the commodity, thus posing some Shariah non-compliance risk exposure when offering Islamic financial products. Please elaborate.</t>
  </si>
  <si>
    <t>Market Risk</t>
  </si>
  <si>
    <t>Liquidity Risk</t>
  </si>
  <si>
    <t>Based on your current arrangement with reinsurers/retakaful operators, how do you anticipate your FI will be affected in each long-term climate scenario? This may include circumstances where the reinsurers/retakaful operators fail to honor their claims obligations and potentially default due to high exposure to physical risk perils.</t>
  </si>
  <si>
    <t>Credit Risk</t>
  </si>
  <si>
    <t>Pricing Risk</t>
  </si>
  <si>
    <r>
      <t xml:space="preserve">Stress Testing Approach and Results: Short-term Acute Physical Risk Scenario </t>
    </r>
    <r>
      <rPr>
        <b/>
        <i/>
        <sz val="16"/>
        <color theme="4"/>
        <rFont val="Calibri"/>
        <family val="2"/>
        <scheme val="minor"/>
      </rPr>
      <t>(For General ITOs only)</t>
    </r>
  </si>
  <si>
    <r>
      <t xml:space="preserve">Please briefly explain the process and/or methodology your institution has employed to derive to the Total Benefits Payouts/Claims Incurred in response to the long-term climate shock scenarios? 
</t>
    </r>
    <r>
      <rPr>
        <i/>
        <sz val="11"/>
        <rFont val="Calibri"/>
        <family val="2"/>
        <scheme val="minor"/>
      </rPr>
      <t>For example:</t>
    </r>
    <r>
      <rPr>
        <b/>
        <sz val="11"/>
        <rFont val="Calibri"/>
        <family val="2"/>
        <scheme val="minor"/>
      </rPr>
      <t xml:space="preserve">
</t>
    </r>
    <r>
      <rPr>
        <i/>
        <sz val="11"/>
        <rFont val="Calibri"/>
        <family val="2"/>
        <scheme val="minor"/>
      </rPr>
      <t>- Please describe how the climate, macroeconomic and financial market variables were incorporated
- Please explain any caveats or proxies used within business segment estimations</t>
    </r>
  </si>
  <si>
    <r>
      <t>Does your institution's assessm</t>
    </r>
    <r>
      <rPr>
        <b/>
        <sz val="11"/>
        <rFont val="Calibri"/>
        <family val="2"/>
        <scheme val="minor"/>
      </rPr>
      <t xml:space="preserve">ent cover the insurance policies and takaful certificates listed as </t>
    </r>
    <r>
      <rPr>
        <b/>
        <i/>
        <sz val="11"/>
        <rFont val="Calibri"/>
        <family val="2"/>
        <scheme val="minor"/>
      </rPr>
      <t>'encouraged'</t>
    </r>
    <r>
      <rPr>
        <b/>
        <sz val="11"/>
        <rFont val="Calibri"/>
        <family val="2"/>
        <scheme val="minor"/>
      </rPr>
      <t xml:space="preserve"> in paragraph 16.2 of 2024 CRST MP (i.e. contractors’ all risk and engineering segments)</t>
    </r>
    <r>
      <rPr>
        <b/>
        <sz val="11"/>
        <color theme="1"/>
        <rFont val="Calibri"/>
        <family val="2"/>
        <scheme val="minor"/>
      </rPr>
      <t xml:space="preserve">?
</t>
    </r>
    <r>
      <rPr>
        <sz val="11"/>
        <color theme="1"/>
        <rFont val="Calibri"/>
        <family val="2"/>
        <scheme val="minor"/>
      </rPr>
      <t>If '</t>
    </r>
    <r>
      <rPr>
        <i/>
        <sz val="11"/>
        <color theme="1"/>
        <rFont val="Calibri"/>
        <family val="2"/>
        <scheme val="minor"/>
      </rPr>
      <t>Yes</t>
    </r>
    <r>
      <rPr>
        <sz val="11"/>
        <color theme="1"/>
        <rFont val="Calibri"/>
        <family val="2"/>
        <scheme val="minor"/>
      </rPr>
      <t xml:space="preserve">', </t>
    </r>
    <r>
      <rPr>
        <i/>
        <sz val="11"/>
        <color theme="1"/>
        <rFont val="Calibri"/>
        <family val="2"/>
        <scheme val="minor"/>
      </rPr>
      <t>please briefly provide details on this coverage and the coverage of other policies assessed that were not required by the exercise in Column F.
If 'No', please briefly provide details on FI's plans to potentially include these exposures in future iterations of the CRST in Column F</t>
    </r>
  </si>
  <si>
    <t>12</t>
  </si>
  <si>
    <t>13</t>
  </si>
  <si>
    <t>14</t>
  </si>
  <si>
    <t>15</t>
  </si>
  <si>
    <t>General Areas</t>
  </si>
  <si>
    <t>1A. LIFTO_Base</t>
  </si>
  <si>
    <t>1B. LIFTO_Quant_LT (NZ2050)</t>
  </si>
  <si>
    <t>1C. LIFTO_Quant_LT (DNZ 2050)</t>
  </si>
  <si>
    <t>1D. LIFTO_Quant_LT (NDCs)</t>
  </si>
  <si>
    <t>1E. LIFTO_Add info</t>
  </si>
  <si>
    <t>Figures in this tab should reflect ITOs' actual revenue account for a full 12-month calendar year as at 31 Dec 2023.</t>
  </si>
  <si>
    <t>1J. ITO Gen_Quant_ST</t>
  </si>
  <si>
    <t>Detailed overview of financial institution's climate risk stress testing</t>
  </si>
  <si>
    <t>1G. ITO Gen_Quant_LT (NZ2050)</t>
  </si>
  <si>
    <t>1H. ITO Gen_Quant_LT (DNZ 2050)</t>
  </si>
  <si>
    <t>1I. ITO Gen_Quant_LT (NDCs)</t>
  </si>
  <si>
    <t>Stress Testing Approach and Results: Long-term Adverse Climate Scenarios</t>
  </si>
  <si>
    <r>
      <t xml:space="preserve">Key approach &amp; Methodology
</t>
    </r>
    <r>
      <rPr>
        <sz val="11"/>
        <rFont val="Calibri"/>
        <family val="2"/>
        <scheme val="minor"/>
      </rPr>
      <t>FIs are to describe how climate risk stress testing is carried out. This includes specific procedures, activities and management actions implemented to manage climate-related risks. It should outline how your institution will assess these risks, engage with stakeholders, and integrate climate risk data into strategic decisions, tailored for stress testing based on different climate scenarios.</t>
    </r>
    <r>
      <rPr>
        <b/>
        <sz val="11"/>
        <rFont val="Calibri"/>
        <family val="2"/>
        <scheme val="minor"/>
      </rPr>
      <t xml:space="preserve">
</t>
    </r>
    <r>
      <rPr>
        <sz val="11"/>
        <rFont val="Calibri"/>
        <family val="2"/>
        <scheme val="minor"/>
      </rPr>
      <t xml:space="preserve">
Please detail out the processes and analytic methods applied in in the scenarios, incorporating financial impact modelling and assessment of various risk types, for the 3 NGFS climate scenarios. If stress testing approach is similar for the 3 scenarios, cell F36-F38 may be merged. 
</t>
    </r>
    <r>
      <rPr>
        <b/>
        <i/>
        <sz val="11"/>
        <color theme="4"/>
        <rFont val="Calibri"/>
        <family val="2"/>
        <scheme val="minor"/>
      </rPr>
      <t xml:space="preserve">
</t>
    </r>
    <r>
      <rPr>
        <sz val="11"/>
        <rFont val="Calibri"/>
        <family val="2"/>
        <scheme val="minor"/>
      </rPr>
      <t xml:space="preserve">For avoidance of doubt, in exploring the impact of liability, ITOs shall focus on first order impact only. </t>
    </r>
  </si>
  <si>
    <t xml:space="preserve">Net Liabilities </t>
  </si>
  <si>
    <t>Summary of Changes</t>
  </si>
  <si>
    <t xml:space="preserve">Version </t>
  </si>
  <si>
    <t>Date</t>
  </si>
  <si>
    <t>-</t>
  </si>
  <si>
    <t>Initial version</t>
  </si>
  <si>
    <t>All investment-linked funds refer to Operating Fund only</t>
  </si>
  <si>
    <t>1B-1D. LIFTO_Quant_LT</t>
  </si>
  <si>
    <t>Table 2.1</t>
  </si>
  <si>
    <t xml:space="preserve">Added column E for Shareholder Fund </t>
  </si>
  <si>
    <t xml:space="preserve">Bank Negara Malaysia
2024 Climate Risk Stress Testing (CRST) 
Insurers and Takaful Operators' Reporting Template
</t>
  </si>
  <si>
    <t>Detail of Changes</t>
  </si>
  <si>
    <t>Area</t>
  </si>
  <si>
    <t>Investment-linked Fund  (Operating Fund only)</t>
  </si>
  <si>
    <r>
      <t xml:space="preserve">Please briefly explain the process and/or methodology your institution has employed to derive to the Total Claims Incurred and Market Losses in response to the long-term climate shock scenarios? 
</t>
    </r>
    <r>
      <rPr>
        <i/>
        <sz val="11"/>
        <rFont val="Calibri"/>
        <family val="2"/>
        <scheme val="minor"/>
      </rPr>
      <t>For example:</t>
    </r>
    <r>
      <rPr>
        <b/>
        <sz val="11"/>
        <rFont val="Calibri"/>
        <family val="2"/>
        <scheme val="minor"/>
      </rPr>
      <t xml:space="preserve">
</t>
    </r>
    <r>
      <rPr>
        <i/>
        <sz val="11"/>
        <rFont val="Calibri"/>
        <family val="2"/>
        <scheme val="minor"/>
      </rPr>
      <t>- Please describe how the climate, macroeconomic and financial market variables were incorporated
- Please explain any caveats or proxies used within business segment estimations</t>
    </r>
  </si>
  <si>
    <r>
      <rPr>
        <b/>
        <sz val="12"/>
        <rFont val="Calibri"/>
        <family val="2"/>
        <scheme val="minor"/>
      </rPr>
      <t>Guidance to fill in orange cells, for illustration purposes only:</t>
    </r>
    <r>
      <rPr>
        <b/>
        <i/>
        <sz val="12"/>
        <rFont val="Calibri"/>
        <family val="2"/>
        <scheme val="minor"/>
      </rPr>
      <t xml:space="preserve"> </t>
    </r>
  </si>
  <si>
    <t>PART 1 OF 2: IMPACT ON NET LIABILITIES FROM CHANGES IN DISCOUNT RATES AND OTHER RELEVANT ECONOMIC ASSUMPTIONS/ INPUTS</t>
  </si>
  <si>
    <t>FIs who participate in the 2024 CRST exercise shall submit this template at the entity level.</t>
  </si>
  <si>
    <t>When filling in the template, please take note of the Tab instructions, Footnotes, options made available in the drop down menu and applicability of the questions i.e., whether specific to banks or specific to insurers and takaful operators (ITOs).</t>
  </si>
  <si>
    <t xml:space="preserve">This Reporting Template complements the 2024 Climate Risk Stress Testing (CRST) Methodology Paper issued by Bank Negara Malaysia (BNM). It is intended to capture the approach taken by financial institutions (FIs) in carrying out the 2024 CRST exercise and the resultant climate impact on financial institutions. </t>
  </si>
  <si>
    <t>In identifying the list of indicators to be reported by FIs in this reporting template, BNM has taken into consideration the current constrains that FIs have in assessing and measuring climate-related risks. FIs shall not interpret the list of indicators as a form of endorsement by BNM on the indicators that FIs should monitor. The list of indicators may also change for future CRST exercises.</t>
  </si>
  <si>
    <t xml:space="preserve">Contains qualitative questionnaires which FIs must complete and submit to BNM. </t>
  </si>
  <si>
    <r>
      <t xml:space="preserve">The 2024 CRST reporting template consists of </t>
    </r>
    <r>
      <rPr>
        <b/>
        <sz val="11"/>
        <rFont val="Calibri"/>
        <family val="2"/>
        <scheme val="minor"/>
      </rPr>
      <t>two sections</t>
    </r>
    <r>
      <rPr>
        <sz val="11"/>
        <rFont val="Calibri"/>
        <family val="2"/>
        <scheme val="minor"/>
      </rPr>
      <t xml:space="preserve">: </t>
    </r>
  </si>
  <si>
    <r>
      <rPr>
        <b/>
        <sz val="11"/>
        <color theme="1"/>
        <rFont val="Calibri"/>
        <family val="2"/>
      </rPr>
      <t xml:space="preserve">─ </t>
    </r>
    <r>
      <rPr>
        <b/>
        <sz val="11"/>
        <color theme="1"/>
        <rFont val="Calibri"/>
        <family val="2"/>
        <scheme val="minor"/>
      </rPr>
      <t xml:space="preserve">Section 1: </t>
    </r>
  </si>
  <si>
    <t>Consists of quantitative data templates with selected key metrics for the long-term climate scenarios and the 1-year acute physical risk scenario, which must be used by the FIs to report to BNM.</t>
  </si>
  <si>
    <t>Life Insurer and Family Takaful Operator's financial position for a full 12-month calendar year as at 31 Dec 2023.</t>
  </si>
  <si>
    <t>Life Insurer and Family Takaful Operator's projection/estimation for the long term scenarios</t>
  </si>
  <si>
    <t>Life Insurer and Family Takaful Operator's projection/estimation for the long term scenarios (NZ2050, DNZ2050, NDCs)</t>
  </si>
  <si>
    <t>General Insurer and Takaful Operator's financial position  for a full 12-month calendar year as at 31 Dec 2023.</t>
  </si>
  <si>
    <t>General Insurer and Takaful Operator's projection/estimation for the long term scenarios (NZ2050, DNZ2050, NDCs)</t>
  </si>
  <si>
    <t>General Insurer and Takaful Operator's projection/estimation for the short term acute physical risk scenario</t>
  </si>
  <si>
    <t xml:space="preserve">Tab Instructions:
</t>
  </si>
  <si>
    <t>Figures in this tab should reflect Insurer or Takaful Operator's actual revenue account for a full 12-month calendar year as at 31 Dec 2023.</t>
  </si>
  <si>
    <r>
      <t xml:space="preserve">Income and Outgo - Life Insurer and </t>
    </r>
    <r>
      <rPr>
        <b/>
        <sz val="12"/>
        <color rgb="FF00B050"/>
        <rFont val="Calibri"/>
        <family val="2"/>
        <scheme val="minor"/>
      </rPr>
      <t>Family Takaful Operator</t>
    </r>
    <r>
      <rPr>
        <b/>
        <sz val="12"/>
        <color theme="0"/>
        <rFont val="Calibri"/>
        <family val="2"/>
        <scheme val="minor"/>
      </rPr>
      <t xml:space="preserve"> (RM million)</t>
    </r>
  </si>
  <si>
    <r>
      <t xml:space="preserve">Balance Sheet - Life Insurer &amp; </t>
    </r>
    <r>
      <rPr>
        <b/>
        <sz val="12"/>
        <color rgb="FF00B050"/>
        <rFont val="Calibri"/>
        <family val="2"/>
        <scheme val="minor"/>
      </rPr>
      <t>Family Takaful Operator</t>
    </r>
    <r>
      <rPr>
        <b/>
        <sz val="12"/>
        <color theme="0"/>
        <rFont val="Calibri"/>
        <family val="2"/>
        <scheme val="minor"/>
      </rPr>
      <t xml:space="preserve"> (RM million)</t>
    </r>
  </si>
  <si>
    <r>
      <t xml:space="preserve">Post-shock Income and Outgo - Life Insurer and </t>
    </r>
    <r>
      <rPr>
        <b/>
        <sz val="12"/>
        <color rgb="FF00B050"/>
        <rFont val="Calibri"/>
        <family val="2"/>
        <scheme val="minor"/>
      </rPr>
      <t>Family Takaful Operator</t>
    </r>
    <r>
      <rPr>
        <b/>
        <sz val="12"/>
        <color theme="0"/>
        <rFont val="Calibri"/>
        <family val="2"/>
        <scheme val="minor"/>
      </rPr>
      <t xml:space="preserve"> 
(RM million)</t>
    </r>
  </si>
  <si>
    <r>
      <t xml:space="preserve">Asset - Life Insurer &amp; </t>
    </r>
    <r>
      <rPr>
        <b/>
        <sz val="12"/>
        <color rgb="FF00B050"/>
        <rFont val="Calibri"/>
        <family val="2"/>
        <scheme val="minor"/>
      </rPr>
      <t>Family Takaful Operator</t>
    </r>
    <r>
      <rPr>
        <b/>
        <sz val="12"/>
        <color theme="0"/>
        <rFont val="Calibri"/>
        <family val="2"/>
        <scheme val="minor"/>
      </rPr>
      <t xml:space="preserve"> (RM million)</t>
    </r>
  </si>
  <si>
    <r>
      <t xml:space="preserve">Impact of changes in assumptions should be calculated based on net liabilities value for </t>
    </r>
    <r>
      <rPr>
        <i/>
        <u/>
        <sz val="11"/>
        <rFont val="Calibri"/>
        <family val="2"/>
        <scheme val="minor"/>
      </rPr>
      <t>2023 base position, without any cumulative effect</t>
    </r>
    <r>
      <rPr>
        <i/>
        <sz val="11"/>
        <rFont val="Calibri"/>
        <family val="2"/>
        <scheme val="minor"/>
      </rPr>
      <t>.</t>
    </r>
  </si>
  <si>
    <t>Take 2023 Net liability, rerun on new discount rate @ 2024</t>
  </si>
  <si>
    <t>Take 2023 Net liability, rerun on new discount rate @ 2025</t>
  </si>
  <si>
    <t>Take 2023 Net liability, rerun on new discount rate @ 2026</t>
  </si>
  <si>
    <t>Take 2023 Net liability, rerun on new discount rate@ 2027</t>
  </si>
  <si>
    <t>Take 2023 Net liability, rerun on new discount rate @ 2028</t>
  </si>
  <si>
    <t>Take 2023 Net liability, rerun on new discount rate @ 2029</t>
  </si>
  <si>
    <t>Take 2023 Net liability, rerun on new discount rate @ 2030</t>
  </si>
  <si>
    <t>Take 2023 Net liability, rerun on new discount rate @ 2035</t>
  </si>
  <si>
    <t>Take 2023 Net liability, rerun on new discount rate @ 2040</t>
  </si>
  <si>
    <t>Take 2023 Net liability, rerun on new discount rate @ 2045</t>
  </si>
  <si>
    <t>Take 2023 Net liability, rerun on new discount rate @ 2050</t>
  </si>
  <si>
    <t>Investment-linked Fund (Operating Fund Only)</t>
  </si>
  <si>
    <t>For entries for sensitivities, please rerun changes in insurance/takaful changes relative to 2023 position</t>
  </si>
  <si>
    <r>
      <t xml:space="preserve">Operating Profit - General Insurer &amp; </t>
    </r>
    <r>
      <rPr>
        <b/>
        <sz val="12"/>
        <color rgb="FF00B050"/>
        <rFont val="Calibri"/>
        <family val="2"/>
        <scheme val="minor"/>
      </rPr>
      <t>Takaful Operator</t>
    </r>
    <r>
      <rPr>
        <b/>
        <sz val="12"/>
        <color theme="0"/>
        <rFont val="Calibri"/>
        <family val="2"/>
        <scheme val="minor"/>
      </rPr>
      <t xml:space="preserve"> (RM million)</t>
    </r>
  </si>
  <si>
    <r>
      <t xml:space="preserve">Balance Sheet - General Insurer &amp; </t>
    </r>
    <r>
      <rPr>
        <b/>
        <sz val="12"/>
        <color rgb="FF00B050"/>
        <rFont val="Calibri"/>
        <family val="2"/>
        <scheme val="minor"/>
      </rPr>
      <t>Takaful Operator</t>
    </r>
    <r>
      <rPr>
        <b/>
        <sz val="12"/>
        <color theme="0"/>
        <rFont val="Calibri"/>
        <family val="2"/>
        <scheme val="minor"/>
      </rPr>
      <t xml:space="preserve"> (RM million)</t>
    </r>
  </si>
  <si>
    <r>
      <t xml:space="preserve">Asset - General Insurer &amp; </t>
    </r>
    <r>
      <rPr>
        <b/>
        <sz val="12"/>
        <color rgb="FF00B050"/>
        <rFont val="Calibri"/>
        <family val="2"/>
        <scheme val="minor"/>
      </rPr>
      <t>Takaful</t>
    </r>
    <r>
      <rPr>
        <b/>
        <sz val="12"/>
        <color theme="0"/>
        <rFont val="Calibri"/>
        <family val="2"/>
        <scheme val="minor"/>
      </rPr>
      <t xml:space="preserve"> Operator (RM million)</t>
    </r>
  </si>
  <si>
    <r>
      <t xml:space="preserve">Operating Profit - General Insurer &amp; </t>
    </r>
    <r>
      <rPr>
        <b/>
        <sz val="12"/>
        <color rgb="FF00B050"/>
        <rFont val="Calibri"/>
        <family val="2"/>
        <scheme val="minor"/>
      </rPr>
      <t>Takaful</t>
    </r>
    <r>
      <rPr>
        <b/>
        <sz val="12"/>
        <color theme="0"/>
        <rFont val="Calibri"/>
        <family val="2"/>
        <scheme val="minor"/>
      </rPr>
      <t xml:space="preserve"> </t>
    </r>
    <r>
      <rPr>
        <b/>
        <sz val="12"/>
        <color rgb="FF00B050"/>
        <rFont val="Calibri"/>
        <family val="2"/>
        <scheme val="minor"/>
      </rPr>
      <t>Operator</t>
    </r>
    <r>
      <rPr>
        <b/>
        <sz val="12"/>
        <color theme="0"/>
        <rFont val="Calibri"/>
        <family val="2"/>
        <scheme val="minor"/>
      </rPr>
      <t xml:space="preserve"> (RM million)</t>
    </r>
  </si>
  <si>
    <t>number</t>
  </si>
  <si>
    <r>
      <t xml:space="preserve">Input cell </t>
    </r>
    <r>
      <rPr>
        <b/>
        <sz val="11"/>
        <color theme="1"/>
        <rFont val="Calibri"/>
        <family val="2"/>
        <scheme val="minor"/>
      </rPr>
      <t xml:space="preserve">mandatory </t>
    </r>
    <r>
      <rPr>
        <sz val="11"/>
        <color theme="1"/>
        <rFont val="Calibri"/>
        <family val="2"/>
        <scheme val="minor"/>
      </rPr>
      <t>to be filled by financial institution. Input must be in numbers.</t>
    </r>
  </si>
  <si>
    <r>
      <t xml:space="preserve">Input cell </t>
    </r>
    <r>
      <rPr>
        <b/>
        <sz val="11"/>
        <color theme="1"/>
        <rFont val="Calibri"/>
        <family val="2"/>
        <scheme val="minor"/>
      </rPr>
      <t>optional</t>
    </r>
    <r>
      <rPr>
        <sz val="11"/>
        <color theme="1"/>
        <rFont val="Calibri"/>
        <family val="2"/>
        <scheme val="minor"/>
      </rPr>
      <t xml:space="preserve"> to be filled by financial institution. Input must be in numbers.</t>
    </r>
  </si>
  <si>
    <t xml:space="preserve">Table 1A.2 </t>
  </si>
  <si>
    <t>Ensured 10 sub-funds are reflected in balance sheet</t>
  </si>
  <si>
    <t xml:space="preserve">Table 1.1 </t>
  </si>
  <si>
    <t>Amended formula for cells E29-O29</t>
  </si>
  <si>
    <t>1E. LIFTO_Add Info</t>
  </si>
  <si>
    <t>Tab Instruction 4</t>
  </si>
  <si>
    <t>Added clarity on scope of impact on net liabilities to be considered</t>
  </si>
  <si>
    <t>Amended formula for cell E25</t>
  </si>
  <si>
    <t>1G-1I. ITO Gen_Quant_LT</t>
  </si>
  <si>
    <t>Table 1.1</t>
  </si>
  <si>
    <t>Amended formula for cells E28-O28 and E30-O30</t>
  </si>
  <si>
    <t xml:space="preserve">Amended formula for cells E30 and E31 </t>
  </si>
  <si>
    <t>Question 4</t>
  </si>
  <si>
    <t>Removed option for 'In Progress' and added clarity on definitions for 'Yes' and 'No' response</t>
  </si>
  <si>
    <t xml:space="preserve">- </t>
  </si>
  <si>
    <t>New tab added for Life insurers and Family takaful for potential impact on liabilities from changes in selected assumptions</t>
  </si>
  <si>
    <r>
      <t>This tab is to capture economic and non-economic (i.e. insurance) assumption changes from the scenarios. 
-</t>
    </r>
    <r>
      <rPr>
        <b/>
        <i/>
        <sz val="11"/>
        <rFont val="Calibri"/>
        <family val="2"/>
        <scheme val="minor"/>
      </rPr>
      <t xml:space="preserve"> For Part 1,</t>
    </r>
    <r>
      <rPr>
        <i/>
        <sz val="11"/>
        <rFont val="Calibri"/>
        <family val="2"/>
        <scheme val="minor"/>
      </rPr>
      <t xml:space="preserve"> the calculation should only take into account changes in the discount rate and other economic assumptions or inputs relevant to the scenario. This would include, among others, future fund earning rates for relevant funds, taking into account MGS and bond interest rates; and changes to fund values linked to the valuation of net liabilities. </t>
    </r>
    <r>
      <rPr>
        <i/>
        <u/>
        <sz val="11"/>
        <rFont val="Calibri"/>
        <family val="2"/>
        <scheme val="minor"/>
      </rPr>
      <t>All other assumptions should remain unchanged</t>
    </r>
    <r>
      <rPr>
        <i/>
        <sz val="11"/>
        <rFont val="Calibri"/>
        <family val="2"/>
        <scheme val="minor"/>
      </rPr>
      <t xml:space="preserve">. 
- </t>
    </r>
    <r>
      <rPr>
        <b/>
        <i/>
        <sz val="11"/>
        <rFont val="Calibri"/>
        <family val="2"/>
        <scheme val="minor"/>
      </rPr>
      <t>For Part 2,</t>
    </r>
    <r>
      <rPr>
        <i/>
        <sz val="11"/>
        <rFont val="Calibri"/>
        <family val="2"/>
        <scheme val="minor"/>
      </rPr>
      <t xml:space="preserve"> the calculation should focus on changes in insurance/takaful assumptions (e.g., mortality) while </t>
    </r>
    <r>
      <rPr>
        <i/>
        <u/>
        <sz val="11"/>
        <rFont val="Calibri"/>
        <family val="2"/>
        <scheme val="minor"/>
      </rPr>
      <t>assuming the discount rate fixed at 2023 base position</t>
    </r>
    <r>
      <rPr>
        <i/>
        <sz val="11"/>
        <rFont val="Calibri"/>
        <family val="2"/>
        <scheme val="minor"/>
      </rPr>
      <t xml:space="preserve">. </t>
    </r>
  </si>
  <si>
    <r>
      <t xml:space="preserve">Internally Available </t>
    </r>
    <r>
      <rPr>
        <i/>
        <sz val="11"/>
        <rFont val="Calibri"/>
        <family val="2"/>
        <scheme val="minor"/>
      </rPr>
      <t>(please elaborate on the use the internal data in Column F)</t>
    </r>
    <r>
      <rPr>
        <b/>
        <sz val="11"/>
        <rFont val="Calibri"/>
        <family val="2"/>
        <scheme val="minor"/>
      </rPr>
      <t xml:space="preserve">
MULTIPLE </t>
    </r>
    <r>
      <rPr>
        <sz val="11"/>
        <rFont val="Calibri"/>
        <family val="2"/>
        <scheme val="minor"/>
      </rPr>
      <t>answers are possible.</t>
    </r>
    <r>
      <rPr>
        <b/>
        <sz val="11"/>
        <rFont val="Calibri"/>
        <family val="2"/>
        <scheme val="minor"/>
      </rPr>
      <t xml:space="preserve">
Guide: 
Yes</t>
    </r>
    <r>
      <rPr>
        <i/>
        <sz val="11"/>
        <rFont val="Calibri"/>
        <family val="2"/>
        <scheme val="minor"/>
      </rPr>
      <t xml:space="preserve"> - FIs have this information available internally (e.g. internal climate teams sourced from within the FI) and used it for the purpose of this CRST. FIs are also to answer yes, in the event proxy data was derived using information sourced internally. 
</t>
    </r>
    <r>
      <rPr>
        <b/>
        <sz val="11"/>
        <rFont val="Calibri"/>
        <family val="2"/>
        <scheme val="minor"/>
      </rPr>
      <t xml:space="preserve">
No</t>
    </r>
    <r>
      <rPr>
        <i/>
        <sz val="11"/>
        <rFont val="Calibri"/>
        <family val="2"/>
        <scheme val="minor"/>
      </rPr>
      <t xml:space="preserve"> - FIs that did not use this information for the purpose of this CRST, but have intentions to obtain and use this information going forward for internal surveillance of climate risks, including internal climate risk stress test exercise.</t>
    </r>
  </si>
  <si>
    <t>LIFTOs are not required to report projected liabilities resulting from changes in insurance/takaful assumptions in this tab. However, LIFTOs are strongly encouraged to fill out the "LIFTO_Add Info" tab on changes in liabilities assumption. This will provide comprehensive information on the impact of climate change on the liabilities.</t>
  </si>
  <si>
    <t xml:space="preserve">This tab is only applicable to Life Insurers &amp; Family Takaful Operators (LIFTOs). </t>
  </si>
  <si>
    <t>For Family Takaful Operators, kindly fill in the line items in green font as well. If it does not apply, kindly leave the cell blank. The description of sub-funds should be consistent with RBCT reporting. Please fill in the description of each sub-fund in the "Comment" column (you only have to fill in once in Table 1A.1).</t>
  </si>
  <si>
    <r>
      <t xml:space="preserve">For Family Takaful Operators, kindly fill in the line items in </t>
    </r>
    <r>
      <rPr>
        <b/>
        <i/>
        <sz val="11"/>
        <color rgb="FF00B050"/>
        <rFont val="Calibri"/>
        <family val="2"/>
        <scheme val="minor"/>
      </rPr>
      <t>green</t>
    </r>
    <r>
      <rPr>
        <i/>
        <sz val="11"/>
        <rFont val="Calibri"/>
        <family val="2"/>
        <scheme val="minor"/>
      </rPr>
      <t xml:space="preserve"> font as well. If it does not apply, kindly leave the cell blank. The description of sub-funds should be consistent with RBCT reporting.</t>
    </r>
  </si>
  <si>
    <t xml:space="preserve">This template is applicable to Life Insurers &amp; Family Takaful Operators (LIFTOs). LIFTOs are highly encouraged to fill in both Part 1 and Part 2, on a best-effort-basis. This is to provide a more holistic view of the impact of climate-related risks, by considering potential impact on liabilities from changes in assumptions (e.g., change in discount rates, mortality, dread disease, medical and health etc.). For LIFTOs unable to provide the data, please provide appropriate justifications in the Comment Column. </t>
  </si>
  <si>
    <r>
      <t xml:space="preserve"> For Family Takaful Operators, kindly fill in the line items in </t>
    </r>
    <r>
      <rPr>
        <b/>
        <i/>
        <sz val="11"/>
        <color rgb="FF00B050"/>
        <rFont val="Calibri"/>
        <family val="2"/>
        <scheme val="minor"/>
      </rPr>
      <t>green</t>
    </r>
    <r>
      <rPr>
        <i/>
        <sz val="11"/>
        <rFont val="Calibri"/>
        <family val="2"/>
        <scheme val="minor"/>
      </rPr>
      <t xml:space="preserve"> font as well. If it does not apply, kindly leave the cell blank. The description of sub-funds should be consistent with RBCT reporting.</t>
    </r>
  </si>
  <si>
    <t xml:space="preserve">This template is applicable to General Insurers &amp; Takaful Operators (ITOs). The lines of businesses for General ITOs detailed are consistent with ICSS and TOSS reporting guidance. </t>
  </si>
  <si>
    <r>
      <t>For General Takaful Operators, kindly fill in the line items in</t>
    </r>
    <r>
      <rPr>
        <i/>
        <sz val="11"/>
        <color theme="9"/>
        <rFont val="Calibri"/>
        <family val="2"/>
        <scheme val="minor"/>
      </rPr>
      <t xml:space="preserve"> </t>
    </r>
    <r>
      <rPr>
        <i/>
        <sz val="11"/>
        <color rgb="FF00B050"/>
        <rFont val="Calibri"/>
        <family val="2"/>
        <scheme val="minor"/>
      </rPr>
      <t>green</t>
    </r>
    <r>
      <rPr>
        <i/>
        <sz val="11"/>
        <color theme="9"/>
        <rFont val="Calibri"/>
        <family val="2"/>
        <scheme val="minor"/>
      </rPr>
      <t xml:space="preserve"> </t>
    </r>
    <r>
      <rPr>
        <i/>
        <sz val="11"/>
        <rFont val="Calibri"/>
        <family val="2"/>
        <scheme val="minor"/>
      </rPr>
      <t>font as well. If it does not apply, kindly leave the cell blank.</t>
    </r>
  </si>
  <si>
    <r>
      <t xml:space="preserve">For General Takaful Operators, kindly fill in the line items in </t>
    </r>
    <r>
      <rPr>
        <b/>
        <i/>
        <sz val="11"/>
        <color rgb="FF00B050"/>
        <rFont val="Calibri"/>
        <family val="2"/>
        <scheme val="minor"/>
      </rPr>
      <t>green</t>
    </r>
    <r>
      <rPr>
        <i/>
        <sz val="11"/>
        <rFont val="Calibri"/>
        <family val="2"/>
        <scheme val="minor"/>
      </rPr>
      <t xml:space="preserve"> font as well. If it does not apply, kindly leave the cell blank. </t>
    </r>
  </si>
  <si>
    <t>Tab Instruction 2</t>
  </si>
  <si>
    <t>Added clarity that cell J94 refers to Operating Fund only</t>
  </si>
  <si>
    <t>Added a new instruction for Family Takaful Operators to provide description of takaful sub-funds, if applicable</t>
  </si>
  <si>
    <t>Table 1E.1.1
Table 1E.2.1</t>
  </si>
  <si>
    <r>
      <t xml:space="preserve"> Net Benefits Payout</t>
    </r>
    <r>
      <rPr>
        <b/>
        <vertAlign val="superscript"/>
        <sz val="12"/>
        <color theme="1"/>
        <rFont val="Calibri"/>
        <family val="2"/>
        <scheme val="minor"/>
      </rPr>
      <t>(1)</t>
    </r>
    <r>
      <rPr>
        <b/>
        <sz val="12"/>
        <color theme="1"/>
        <rFont val="Calibri"/>
        <family val="2"/>
        <scheme val="minor"/>
      </rPr>
      <t xml:space="preserve"> </t>
    </r>
  </si>
  <si>
    <r>
      <t xml:space="preserve"> Gross Benefits Payout</t>
    </r>
    <r>
      <rPr>
        <b/>
        <vertAlign val="superscript"/>
        <sz val="12"/>
        <color theme="1"/>
        <rFont val="Calibri"/>
        <family val="2"/>
        <scheme val="minor"/>
      </rPr>
      <t xml:space="preserve">(1) </t>
    </r>
  </si>
  <si>
    <r>
      <t xml:space="preserve"> Net Benefits Payout by Type</t>
    </r>
    <r>
      <rPr>
        <b/>
        <i/>
        <vertAlign val="superscript"/>
        <sz val="12"/>
        <rFont val="Calibri"/>
        <family val="2"/>
        <scheme val="minor"/>
      </rPr>
      <t>(2)</t>
    </r>
  </si>
  <si>
    <r>
      <t xml:space="preserve"> Gross Benefits Payout by Type</t>
    </r>
    <r>
      <rPr>
        <b/>
        <i/>
        <vertAlign val="superscript"/>
        <sz val="12"/>
        <rFont val="Calibri"/>
        <family val="2"/>
        <scheme val="minor"/>
      </rPr>
      <t>(2)</t>
    </r>
  </si>
  <si>
    <t xml:space="preserve"> Write-back/(Impairment) in Value of Investments</t>
  </si>
  <si>
    <t xml:space="preserve"> Accretion/(Amortisation) on Securities</t>
  </si>
  <si>
    <t xml:space="preserve"> Net Other Income/(Loss)</t>
  </si>
  <si>
    <t xml:space="preserve"> Taxation and Investment Charges</t>
  </si>
  <si>
    <r>
      <t xml:space="preserve"> Net Investment Income/(Loss)  </t>
    </r>
    <r>
      <rPr>
        <sz val="12"/>
        <rFont val="Calibri"/>
        <family val="2"/>
        <scheme val="minor"/>
      </rPr>
      <t>(Operating Fund only)</t>
    </r>
  </si>
  <si>
    <t xml:space="preserve"> Net Unrealised Gain/(Loss)</t>
  </si>
  <si>
    <t xml:space="preserve"> Wakalah Fee</t>
  </si>
  <si>
    <t xml:space="preserve"> Total Management Expenses</t>
  </si>
  <si>
    <t xml:space="preserve"> Agency Remuneration</t>
  </si>
  <si>
    <r>
      <t xml:space="preserve"> Net Premium/Contribution Income</t>
    </r>
    <r>
      <rPr>
        <b/>
        <vertAlign val="superscript"/>
        <sz val="12"/>
        <color theme="1"/>
        <rFont val="Calibri"/>
        <family val="2"/>
        <scheme val="minor"/>
      </rPr>
      <t>(1)</t>
    </r>
  </si>
  <si>
    <r>
      <t xml:space="preserve">  Other Losses</t>
    </r>
    <r>
      <rPr>
        <i/>
        <sz val="12"/>
        <color theme="2" tint="-0.249977111117893"/>
        <rFont val="Calibri"/>
        <family val="2"/>
        <scheme val="minor"/>
      </rPr>
      <t xml:space="preserve"> (Please specify in Comment column: Breakdown of Other Losses)</t>
    </r>
    <r>
      <rPr>
        <vertAlign val="superscript"/>
        <sz val="12"/>
        <rFont val="Calibri"/>
        <family val="2"/>
        <scheme val="minor"/>
      </rPr>
      <t>(2)</t>
    </r>
    <r>
      <rPr>
        <sz val="12"/>
        <rFont val="Calibri"/>
        <family val="2"/>
        <scheme val="minor"/>
      </rPr>
      <t xml:space="preserve"> </t>
    </r>
  </si>
  <si>
    <t xml:space="preserve"> Total Benefits Payout and Losses from Projection</t>
  </si>
  <si>
    <r>
      <t xml:space="preserve"> Gross Benefits Payout by Type</t>
    </r>
    <r>
      <rPr>
        <b/>
        <i/>
        <vertAlign val="superscript"/>
        <sz val="12"/>
        <rFont val="Calibri"/>
        <family val="2"/>
        <scheme val="minor"/>
      </rPr>
      <t xml:space="preserve">(4) </t>
    </r>
  </si>
  <si>
    <r>
      <t xml:space="preserve"> Net Benefits Payout by Type</t>
    </r>
    <r>
      <rPr>
        <b/>
        <i/>
        <vertAlign val="superscript"/>
        <sz val="12"/>
        <rFont val="Calibri"/>
        <family val="2"/>
        <scheme val="minor"/>
      </rPr>
      <t xml:space="preserve">(4) </t>
    </r>
  </si>
  <si>
    <r>
      <t xml:space="preserve"> Net Investment Income/(Loss) </t>
    </r>
    <r>
      <rPr>
        <sz val="12"/>
        <rFont val="Calibri"/>
        <family val="2"/>
        <scheme val="minor"/>
      </rPr>
      <t>(Operating Fund only)</t>
    </r>
  </si>
  <si>
    <r>
      <t xml:space="preserve">  Other Losses</t>
    </r>
    <r>
      <rPr>
        <i/>
        <sz val="12"/>
        <color theme="2" tint="-0.249977111117893"/>
        <rFont val="Calibri"/>
        <family val="2"/>
        <scheme val="minor"/>
      </rPr>
      <t xml:space="preserve"> (Please specify in Comment column: Breakdown of Other Losses)</t>
    </r>
    <r>
      <rPr>
        <i/>
        <vertAlign val="superscript"/>
        <sz val="12"/>
        <rFont val="Calibri"/>
        <family val="2"/>
        <scheme val="minor"/>
      </rPr>
      <t>(2)</t>
    </r>
  </si>
  <si>
    <r>
      <t xml:space="preserve"> Gross Benefits Payout by Type</t>
    </r>
    <r>
      <rPr>
        <b/>
        <i/>
        <vertAlign val="superscript"/>
        <sz val="12"/>
        <rFont val="Calibri"/>
        <family val="2"/>
        <scheme val="minor"/>
      </rPr>
      <t>(4)</t>
    </r>
    <r>
      <rPr>
        <b/>
        <i/>
        <sz val="12"/>
        <rFont val="Calibri"/>
        <family val="2"/>
        <scheme val="minor"/>
      </rPr>
      <t xml:space="preserve"> </t>
    </r>
  </si>
  <si>
    <r>
      <t xml:space="preserve"> Net Benefits Payout by Type</t>
    </r>
    <r>
      <rPr>
        <b/>
        <i/>
        <vertAlign val="superscript"/>
        <sz val="12"/>
        <rFont val="Calibri"/>
        <family val="2"/>
        <scheme val="minor"/>
      </rPr>
      <t>(4)</t>
    </r>
  </si>
  <si>
    <r>
      <t xml:space="preserve">  Net Benefits Payout (Total Insurance &amp; Takaful Fund)</t>
    </r>
    <r>
      <rPr>
        <vertAlign val="superscript"/>
        <sz val="12"/>
        <rFont val="Calibri"/>
        <family val="2"/>
        <scheme val="minor"/>
      </rPr>
      <t>(1)</t>
    </r>
  </si>
  <si>
    <r>
      <t xml:space="preserve">  Other Losses</t>
    </r>
    <r>
      <rPr>
        <i/>
        <sz val="12"/>
        <color theme="2" tint="-0.249977111117893"/>
        <rFont val="Calibri"/>
        <family val="2"/>
        <scheme val="minor"/>
      </rPr>
      <t xml:space="preserve"> (Please specify in Comment column: Breakdown of Other Losses)</t>
    </r>
    <r>
      <rPr>
        <i/>
        <vertAlign val="superscript"/>
        <sz val="12"/>
        <rFont val="Calibri"/>
        <family val="2"/>
        <scheme val="minor"/>
      </rPr>
      <t>(2)</t>
    </r>
    <r>
      <rPr>
        <i/>
        <sz val="12"/>
        <color theme="2" tint="-0.249977111117893"/>
        <rFont val="Calibri"/>
        <family val="2"/>
        <scheme val="minor"/>
      </rPr>
      <t xml:space="preserve"> </t>
    </r>
  </si>
  <si>
    <t xml:space="preserve"> Net liabilities</t>
  </si>
  <si>
    <r>
      <t>Gross Claims Paid</t>
    </r>
    <r>
      <rPr>
        <b/>
        <vertAlign val="superscript"/>
        <sz val="12"/>
        <color theme="1"/>
        <rFont val="Calibri"/>
        <family val="2"/>
        <scheme val="minor"/>
      </rPr>
      <t xml:space="preserve">(1) </t>
    </r>
  </si>
  <si>
    <r>
      <t>Net Claims Paid</t>
    </r>
    <r>
      <rPr>
        <b/>
        <vertAlign val="superscript"/>
        <sz val="12"/>
        <color theme="1"/>
        <rFont val="Calibri"/>
        <family val="2"/>
        <scheme val="minor"/>
      </rPr>
      <t xml:space="preserve">(1) </t>
    </r>
  </si>
  <si>
    <r>
      <t>Gross Claims Incurred</t>
    </r>
    <r>
      <rPr>
        <b/>
        <vertAlign val="superscript"/>
        <sz val="12"/>
        <color theme="1"/>
        <rFont val="Calibri"/>
        <family val="2"/>
        <scheme val="minor"/>
      </rPr>
      <t xml:space="preserve">(1) </t>
    </r>
  </si>
  <si>
    <r>
      <t>Net Claims Incurred</t>
    </r>
    <r>
      <rPr>
        <b/>
        <vertAlign val="superscript"/>
        <sz val="12"/>
        <color theme="1"/>
        <rFont val="Calibri"/>
        <family val="2"/>
        <scheme val="minor"/>
      </rPr>
      <t xml:space="preserve">(1) </t>
    </r>
  </si>
  <si>
    <t xml:space="preserve"> Premiums/Contribution Liabilities</t>
  </si>
  <si>
    <t xml:space="preserve"> Best Estimate of Claims Liabilities</t>
  </si>
  <si>
    <r>
      <rPr>
        <b/>
        <sz val="12"/>
        <color theme="1"/>
        <rFont val="Calibri"/>
        <family val="2"/>
        <scheme val="minor"/>
      </rPr>
      <t xml:space="preserve"> </t>
    </r>
    <r>
      <rPr>
        <b/>
        <u/>
        <sz val="12"/>
        <color theme="1"/>
        <rFont val="Calibri"/>
        <family val="2"/>
        <scheme val="minor"/>
      </rPr>
      <t>Assets</t>
    </r>
  </si>
  <si>
    <r>
      <rPr>
        <b/>
        <sz val="12"/>
        <color theme="1"/>
        <rFont val="Calibri"/>
        <family val="2"/>
        <scheme val="minor"/>
      </rPr>
      <t xml:space="preserve"> </t>
    </r>
    <r>
      <rPr>
        <b/>
        <u/>
        <sz val="12"/>
        <color theme="1"/>
        <rFont val="Calibri"/>
        <family val="2"/>
        <scheme val="minor"/>
      </rPr>
      <t>Liabilities</t>
    </r>
  </si>
  <si>
    <t xml:space="preserve"> PRAD (before considering diversification)</t>
  </si>
  <si>
    <t xml:space="preserve"> Fund PRAD (after considering diversification)</t>
  </si>
  <si>
    <t xml:space="preserve"> Claims Liabilities</t>
  </si>
  <si>
    <t xml:space="preserve"> Total Assets</t>
  </si>
  <si>
    <t xml:space="preserve"> Operating Profits as at 31 December 2023</t>
  </si>
  <si>
    <r>
      <t xml:space="preserve">  Gross Claims Incurred (Total Insurance &amp; Takaful Fund)</t>
    </r>
    <r>
      <rPr>
        <vertAlign val="superscript"/>
        <sz val="12"/>
        <rFont val="Calibri"/>
        <family val="2"/>
        <scheme val="minor"/>
      </rPr>
      <t xml:space="preserve">(1) </t>
    </r>
  </si>
  <si>
    <r>
      <t xml:space="preserve">  Net Claims Incurred (Total Insurance &amp; Takaful Fund)</t>
    </r>
    <r>
      <rPr>
        <vertAlign val="superscript"/>
        <sz val="12"/>
        <rFont val="Calibri"/>
        <family val="2"/>
        <scheme val="minor"/>
      </rPr>
      <t xml:space="preserve">(1) </t>
    </r>
  </si>
  <si>
    <r>
      <t xml:space="preserve">  Other Losses</t>
    </r>
    <r>
      <rPr>
        <i/>
        <sz val="12"/>
        <color theme="6"/>
        <rFont val="Calibri"/>
        <family val="2"/>
        <scheme val="minor"/>
      </rPr>
      <t xml:space="preserve"> (Please specify in Comment column: Breakdown of Other Losses)</t>
    </r>
    <r>
      <rPr>
        <i/>
        <vertAlign val="superscript"/>
        <sz val="12"/>
        <rFont val="Calibri"/>
        <family val="2"/>
        <scheme val="minor"/>
      </rPr>
      <t xml:space="preserve">(2) </t>
    </r>
  </si>
  <si>
    <t xml:space="preserve"> Total Claims Incurred and Losses from Projection</t>
  </si>
  <si>
    <r>
      <t xml:space="preserve"> Gross Claims Paid</t>
    </r>
    <r>
      <rPr>
        <b/>
        <vertAlign val="superscript"/>
        <sz val="12"/>
        <rFont val="Calibri"/>
        <family val="2"/>
        <scheme val="minor"/>
      </rPr>
      <t xml:space="preserve">(1)(3) </t>
    </r>
  </si>
  <si>
    <r>
      <t xml:space="preserve"> Net Claims Paid</t>
    </r>
    <r>
      <rPr>
        <b/>
        <vertAlign val="superscript"/>
        <sz val="12"/>
        <rFont val="Calibri"/>
        <family val="2"/>
        <scheme val="minor"/>
      </rPr>
      <t xml:space="preserve">(1)(3) </t>
    </r>
  </si>
  <si>
    <r>
      <t xml:space="preserve"> Gross Claims Incurred</t>
    </r>
    <r>
      <rPr>
        <b/>
        <vertAlign val="superscript"/>
        <sz val="12"/>
        <rFont val="Calibri"/>
        <family val="2"/>
        <scheme val="minor"/>
      </rPr>
      <t>(1)(3)</t>
    </r>
    <r>
      <rPr>
        <b/>
        <sz val="12"/>
        <rFont val="Calibri"/>
        <family val="2"/>
        <scheme val="minor"/>
      </rPr>
      <t xml:space="preserve"> </t>
    </r>
  </si>
  <si>
    <r>
      <t xml:space="preserve"> Net Claims Incurred</t>
    </r>
    <r>
      <rPr>
        <b/>
        <vertAlign val="superscript"/>
        <sz val="12"/>
        <color theme="1"/>
        <rFont val="Calibri"/>
        <family val="2"/>
        <scheme val="minor"/>
      </rPr>
      <t xml:space="preserve">(1)(3) </t>
    </r>
  </si>
  <si>
    <r>
      <t>Other Losses</t>
    </r>
    <r>
      <rPr>
        <i/>
        <sz val="12"/>
        <color theme="6"/>
        <rFont val="Calibri"/>
        <family val="2"/>
        <scheme val="minor"/>
      </rPr>
      <t xml:space="preserve"> (Please specify in Comment column: Breakdown of Other Losses)</t>
    </r>
    <r>
      <rPr>
        <i/>
        <vertAlign val="superscript"/>
        <sz val="12"/>
        <rFont val="Calibri"/>
        <family val="2"/>
        <scheme val="minor"/>
      </rPr>
      <t xml:space="preserve">(2) </t>
    </r>
  </si>
  <si>
    <r>
      <t xml:space="preserve"> Gross Claims Paid</t>
    </r>
    <r>
      <rPr>
        <b/>
        <vertAlign val="superscript"/>
        <sz val="12"/>
        <rFont val="Calibri"/>
        <family val="2"/>
        <scheme val="minor"/>
      </rPr>
      <t>(1)(3)</t>
    </r>
  </si>
  <si>
    <r>
      <t xml:space="preserve"> Net Claims Paid</t>
    </r>
    <r>
      <rPr>
        <b/>
        <vertAlign val="superscript"/>
        <sz val="12"/>
        <rFont val="Calibri"/>
        <family val="2"/>
        <scheme val="minor"/>
      </rPr>
      <t>(1)(3)</t>
    </r>
    <r>
      <rPr>
        <b/>
        <sz val="12"/>
        <rFont val="Calibri"/>
        <family val="2"/>
        <scheme val="minor"/>
      </rPr>
      <t xml:space="preserve"> </t>
    </r>
  </si>
  <si>
    <r>
      <t xml:space="preserve"> Gross Claims Incurred</t>
    </r>
    <r>
      <rPr>
        <b/>
        <vertAlign val="superscript"/>
        <sz val="12"/>
        <rFont val="Calibri"/>
        <family val="2"/>
        <scheme val="minor"/>
      </rPr>
      <t xml:space="preserve">(1)(3) </t>
    </r>
  </si>
  <si>
    <r>
      <t xml:space="preserve"> Net Claims Incurred</t>
    </r>
    <r>
      <rPr>
        <b/>
        <vertAlign val="superscript"/>
        <sz val="12"/>
        <color theme="1"/>
        <rFont val="Calibri"/>
        <family val="2"/>
        <scheme val="minor"/>
      </rPr>
      <t>(1)(3)</t>
    </r>
  </si>
  <si>
    <r>
      <t xml:space="preserve"> Gross Claims Paid</t>
    </r>
    <r>
      <rPr>
        <b/>
        <vertAlign val="superscript"/>
        <sz val="12"/>
        <rFont val="Calibri"/>
        <family val="2"/>
        <scheme val="minor"/>
      </rPr>
      <t>(1)(3)</t>
    </r>
    <r>
      <rPr>
        <b/>
        <sz val="12"/>
        <rFont val="Calibri"/>
        <family val="2"/>
        <scheme val="minor"/>
      </rPr>
      <t xml:space="preserve"> </t>
    </r>
  </si>
  <si>
    <r>
      <t xml:space="preserve">  Gross Claims Incurred (Total Insurance &amp; Takaful Fund)</t>
    </r>
    <r>
      <rPr>
        <vertAlign val="superscript"/>
        <sz val="12"/>
        <rFont val="Calibri"/>
        <family val="2"/>
        <scheme val="minor"/>
      </rPr>
      <t>(1)</t>
    </r>
    <r>
      <rPr>
        <sz val="12"/>
        <rFont val="Calibri"/>
        <family val="2"/>
        <scheme val="minor"/>
      </rPr>
      <t xml:space="preserve"> </t>
    </r>
  </si>
  <si>
    <r>
      <t xml:space="preserve">   Contractors' All Risk and Engineering</t>
    </r>
    <r>
      <rPr>
        <vertAlign val="superscript"/>
        <sz val="12"/>
        <color theme="1"/>
        <rFont val="Calibri"/>
        <family val="2"/>
        <scheme val="minor"/>
      </rPr>
      <t>(3)</t>
    </r>
  </si>
  <si>
    <r>
      <t xml:space="preserve">   Others</t>
    </r>
    <r>
      <rPr>
        <vertAlign val="superscript"/>
        <sz val="12"/>
        <color theme="1"/>
        <rFont val="Calibri"/>
        <family val="2"/>
        <scheme val="minor"/>
      </rPr>
      <t xml:space="preserve">(3) </t>
    </r>
  </si>
  <si>
    <r>
      <t xml:space="preserve">   Others </t>
    </r>
    <r>
      <rPr>
        <i/>
        <sz val="12"/>
        <color theme="6"/>
        <rFont val="Calibri"/>
        <family val="2"/>
        <scheme val="minor"/>
      </rPr>
      <t>(Please specify in Comment column)</t>
    </r>
    <r>
      <rPr>
        <vertAlign val="superscript"/>
        <sz val="12"/>
        <color theme="1"/>
        <rFont val="Calibri"/>
        <family val="2"/>
        <scheme val="minor"/>
      </rPr>
      <t>(3)</t>
    </r>
  </si>
  <si>
    <r>
      <t xml:space="preserve">   Others</t>
    </r>
    <r>
      <rPr>
        <vertAlign val="superscript"/>
        <sz val="12"/>
        <color theme="1"/>
        <rFont val="Calibri"/>
        <family val="2"/>
        <scheme val="minor"/>
      </rPr>
      <t>(3)</t>
    </r>
  </si>
  <si>
    <r>
      <t>Contractors' All Risk and Engineering</t>
    </r>
    <r>
      <rPr>
        <vertAlign val="superscript"/>
        <sz val="12"/>
        <color theme="0"/>
        <rFont val="Calibri"/>
        <family val="2"/>
        <scheme val="minor"/>
      </rPr>
      <t xml:space="preserve">(3) </t>
    </r>
  </si>
  <si>
    <r>
      <t>Total Gross Claims Incurred During the Period (RM million)</t>
    </r>
    <r>
      <rPr>
        <b/>
        <vertAlign val="superscript"/>
        <sz val="12"/>
        <color theme="0"/>
        <rFont val="Calibri"/>
        <family val="2"/>
        <scheme val="minor"/>
      </rPr>
      <t>(6)</t>
    </r>
  </si>
  <si>
    <r>
      <t xml:space="preserve"> Gross Benefits Payout</t>
    </r>
    <r>
      <rPr>
        <b/>
        <vertAlign val="superscript"/>
        <sz val="12"/>
        <color theme="1"/>
        <rFont val="Calibri"/>
        <family val="2"/>
        <scheme val="minor"/>
      </rPr>
      <t xml:space="preserve">(1)(3) </t>
    </r>
  </si>
  <si>
    <r>
      <t xml:space="preserve"> Net Benefits Payout</t>
    </r>
    <r>
      <rPr>
        <b/>
        <vertAlign val="superscript"/>
        <sz val="12"/>
        <color theme="1"/>
        <rFont val="Calibri"/>
        <family val="2"/>
        <scheme val="minor"/>
      </rPr>
      <t xml:space="preserve">(1)(3) </t>
    </r>
  </si>
  <si>
    <r>
      <t xml:space="preserve"> Net Benefits Payout</t>
    </r>
    <r>
      <rPr>
        <b/>
        <vertAlign val="superscript"/>
        <sz val="12"/>
        <color theme="1"/>
        <rFont val="Calibri"/>
        <family val="2"/>
        <scheme val="minor"/>
      </rPr>
      <t>(1)(3)</t>
    </r>
  </si>
  <si>
    <r>
      <t xml:space="preserve"> Gross Benefits Payout</t>
    </r>
    <r>
      <rPr>
        <b/>
        <vertAlign val="superscript"/>
        <sz val="12"/>
        <color theme="1"/>
        <rFont val="Calibri"/>
        <family val="2"/>
        <scheme val="minor"/>
      </rPr>
      <t>(1)(3)</t>
    </r>
  </si>
  <si>
    <t>Earned Premiums Income</t>
  </si>
  <si>
    <r>
      <t>Net Underwriting Profit/(Loss)</t>
    </r>
    <r>
      <rPr>
        <b/>
        <vertAlign val="superscript"/>
        <sz val="12"/>
        <color theme="1"/>
        <rFont val="Calibri"/>
        <family val="2"/>
        <scheme val="minor"/>
      </rPr>
      <t>(1)</t>
    </r>
  </si>
  <si>
    <r>
      <t xml:space="preserve">  Gross Claims Incurred (Total Insurance &amp; Takaful Fund)</t>
    </r>
    <r>
      <rPr>
        <vertAlign val="superscript"/>
        <sz val="12"/>
        <rFont val="Calibri"/>
        <family val="2"/>
        <scheme val="minor"/>
      </rPr>
      <t>(1)</t>
    </r>
  </si>
  <si>
    <r>
      <t xml:space="preserve">  Net Claims Incurred (Total Insurance &amp; Takaful Fund)</t>
    </r>
    <r>
      <rPr>
        <vertAlign val="superscript"/>
        <sz val="12"/>
        <rFont val="Calibri"/>
        <family val="2"/>
        <scheme val="minor"/>
      </rPr>
      <t>(1)</t>
    </r>
  </si>
  <si>
    <r>
      <t xml:space="preserve">  Gross Benefits Payout (Total Insurance &amp; Takaful Fund)</t>
    </r>
    <r>
      <rPr>
        <vertAlign val="superscript"/>
        <sz val="12"/>
        <rFont val="Calibri"/>
        <family val="2"/>
        <scheme val="minor"/>
      </rPr>
      <t>(1)</t>
    </r>
  </si>
  <si>
    <r>
      <t xml:space="preserve">  Other Losses</t>
    </r>
    <r>
      <rPr>
        <i/>
        <sz val="12"/>
        <rFont val="Calibri"/>
        <family val="2"/>
        <scheme val="minor"/>
      </rPr>
      <t xml:space="preserve"> </t>
    </r>
    <r>
      <rPr>
        <i/>
        <sz val="12"/>
        <color theme="2" tint="-0.249977111117893"/>
        <rFont val="Calibri"/>
        <family val="2"/>
        <scheme val="minor"/>
      </rPr>
      <t>(Please specify in Comment column: Breakdown of Other Losses)</t>
    </r>
    <r>
      <rPr>
        <i/>
        <vertAlign val="superscript"/>
        <sz val="12"/>
        <color theme="1"/>
        <rFont val="Calibri"/>
        <family val="2"/>
        <scheme val="minor"/>
      </rPr>
      <t xml:space="preserve">(2) </t>
    </r>
  </si>
  <si>
    <r>
      <t xml:space="preserve"> Gross Claims Payout</t>
    </r>
    <r>
      <rPr>
        <b/>
        <vertAlign val="superscript"/>
        <sz val="12"/>
        <color theme="1"/>
        <rFont val="Calibri"/>
        <family val="2"/>
        <scheme val="minor"/>
      </rPr>
      <t>(1)(4)</t>
    </r>
  </si>
  <si>
    <r>
      <t xml:space="preserve"> Net Claims Payout</t>
    </r>
    <r>
      <rPr>
        <b/>
        <vertAlign val="superscript"/>
        <sz val="12"/>
        <color theme="1"/>
        <rFont val="Calibri"/>
        <family val="2"/>
        <scheme val="minor"/>
      </rPr>
      <t>(1)(4)</t>
    </r>
  </si>
  <si>
    <r>
      <t xml:space="preserve"> Gross Claims Incurred</t>
    </r>
    <r>
      <rPr>
        <b/>
        <vertAlign val="superscript"/>
        <sz val="12"/>
        <color theme="1"/>
        <rFont val="Calibri"/>
        <family val="2"/>
        <scheme val="minor"/>
      </rPr>
      <t>(1)(4)</t>
    </r>
  </si>
  <si>
    <r>
      <t xml:space="preserve"> Net Claims Incurred</t>
    </r>
    <r>
      <rPr>
        <b/>
        <vertAlign val="superscript"/>
        <sz val="12"/>
        <color theme="1"/>
        <rFont val="Calibri"/>
        <family val="2"/>
        <scheme val="minor"/>
      </rPr>
      <t>(1)(4)</t>
    </r>
  </si>
  <si>
    <t>As per paragraph 16.2 of CRST MP, portfolio that is encouraged includes contractors' all risk and engineering policies. Any additional policies beyond the required and encouraged portfolios, but may be relevant in the assessment, should be documented in the Comment column.</t>
  </si>
  <si>
    <t>Footnote 3</t>
  </si>
  <si>
    <t>Added clarity on the scope of portfolio to be considered</t>
  </si>
  <si>
    <r>
      <t>Others</t>
    </r>
    <r>
      <rPr>
        <vertAlign val="superscript"/>
        <sz val="12"/>
        <color theme="0"/>
        <rFont val="Calibri"/>
        <family val="2"/>
        <scheme val="minor"/>
      </rPr>
      <t>(3)</t>
    </r>
  </si>
  <si>
    <t>Table 1C.1.1</t>
  </si>
  <si>
    <t>Table 1C.2.1</t>
  </si>
  <si>
    <t>Table 1C.3.1</t>
  </si>
  <si>
    <t>Table 1C.3.2</t>
  </si>
  <si>
    <t>Table 1C.3.3</t>
  </si>
  <si>
    <t>Table 1C.3.4</t>
  </si>
  <si>
    <t>Table 1C.3.5</t>
  </si>
  <si>
    <t>Table 1C.3.6</t>
  </si>
  <si>
    <t>Table 1C.3.7</t>
  </si>
  <si>
    <t>Table 1C.3.8</t>
  </si>
  <si>
    <t>Table 1C.3.9</t>
  </si>
  <si>
    <t>Table 1C.3.10</t>
  </si>
  <si>
    <t>Table 1C.3.11</t>
  </si>
  <si>
    <t>Table 1C.3.12</t>
  </si>
  <si>
    <t>Table 1C.3.13</t>
  </si>
  <si>
    <t>Table 1C.3.14</t>
  </si>
  <si>
    <t>Table 1C.3.15</t>
  </si>
  <si>
    <t>Table 1C.3.16</t>
  </si>
  <si>
    <t>Table 1C.3.17</t>
  </si>
  <si>
    <t>Table 1D.1.1</t>
  </si>
  <si>
    <t>Table 1D.2.1</t>
  </si>
  <si>
    <t>Table 1D.3.1</t>
  </si>
  <si>
    <t>Table 1D.3.2</t>
  </si>
  <si>
    <t>Table 1D.3.3</t>
  </si>
  <si>
    <t>Table 1D.3.4</t>
  </si>
  <si>
    <t>Table 1D.3.5</t>
  </si>
  <si>
    <t>Table 1D.3.6</t>
  </si>
  <si>
    <t>Table 1D.3.7</t>
  </si>
  <si>
    <t>Table 1D.3.8</t>
  </si>
  <si>
    <t>Table 1D.3.9</t>
  </si>
  <si>
    <t>Table 1D.3.10</t>
  </si>
  <si>
    <t>Table 1D.3.11</t>
  </si>
  <si>
    <t>Table 1D.3.12</t>
  </si>
  <si>
    <t>Table 1D.3.13</t>
  </si>
  <si>
    <t>Table 1D.3.15</t>
  </si>
  <si>
    <t>Table 1D.3.16</t>
  </si>
  <si>
    <t>Table 1D.3.17</t>
  </si>
  <si>
    <t>Table 1H.1.1</t>
  </si>
  <si>
    <t>Table 1H.2.1</t>
  </si>
  <si>
    <t>Table 1H.3.1</t>
  </si>
  <si>
    <t>Table 1H.3.3</t>
  </si>
  <si>
    <t>Table 1H.3.2</t>
  </si>
  <si>
    <t>Table 1I.1.1</t>
  </si>
  <si>
    <t>Table 1I.2.1</t>
  </si>
  <si>
    <t>Table 1I.3.1</t>
  </si>
  <si>
    <t>Table 1I.3.2</t>
  </si>
  <si>
    <t>Table 1I.3.3</t>
  </si>
  <si>
    <r>
      <rPr>
        <b/>
        <i/>
        <sz val="11"/>
        <rFont val="Calibri"/>
        <family val="2"/>
        <scheme val="minor"/>
      </rPr>
      <t xml:space="preserve">For Part 1 and Part 2: </t>
    </r>
    <r>
      <rPr>
        <i/>
        <sz val="11"/>
        <rFont val="Calibri"/>
        <family val="2"/>
        <scheme val="minor"/>
      </rPr>
      <t>Gross and Net Benefits payout and Market Losses for each year in the stress horizon (2024-2050) should reflect the total stock position of payouts and losses, post-impact. This figure should be non-cumulative year-on-year. For avoidance of doubt, each year's figures should reflect the sum of ITOs' actual revenue account for a full calendar year in 2023 and additional climate-induced benefits paid/market losses in that respective year. Should there be any gains (instead of losses from benefits payout) for projections in a year (e.g. lower annuity payout from early deaths), ITOs shall only report the amount of benefits payout, gross of liability release. Information on liability releases following benefits payouts is not requested in the reporting template but should be documented by ITOs.</t>
    </r>
    <r>
      <rPr>
        <i/>
        <strike/>
        <sz val="11"/>
        <rFont val="Calibri"/>
        <family val="2"/>
        <scheme val="minor"/>
      </rPr>
      <t xml:space="preserve"> </t>
    </r>
    <r>
      <rPr>
        <i/>
        <sz val="11"/>
        <rFont val="Calibri"/>
        <family val="2"/>
        <scheme val="minor"/>
      </rPr>
      <t xml:space="preserve">
</t>
    </r>
  </si>
  <si>
    <r>
      <t xml:space="preserve">Asset - </t>
    </r>
    <r>
      <rPr>
        <b/>
        <sz val="12"/>
        <color rgb="FF00B050"/>
        <rFont val="Calibri"/>
        <family val="2"/>
        <scheme val="minor"/>
      </rPr>
      <t>Family Takaful Operator</t>
    </r>
    <r>
      <rPr>
        <b/>
        <sz val="12"/>
        <color theme="0"/>
        <rFont val="Calibri"/>
        <family val="2"/>
        <scheme val="minor"/>
      </rPr>
      <t xml:space="preserve"> (RM million)</t>
    </r>
  </si>
  <si>
    <r>
      <rPr>
        <b/>
        <i/>
        <sz val="11"/>
        <rFont val="Calibri"/>
        <family val="2"/>
        <scheme val="minor"/>
      </rPr>
      <t xml:space="preserve">For Part 1 and Part 2: </t>
    </r>
    <r>
      <rPr>
        <i/>
        <sz val="11"/>
        <rFont val="Calibri"/>
        <family val="2"/>
        <scheme val="minor"/>
      </rPr>
      <t>Gross and Net Benefits payout and Market Losses for each year in the stress horizon (2024-2050) should reflect the total stock position of payouts and losses, post-impact. This figure should be non-cumulative year-on-year. For avoidance of doubt, each year's figures should reflect the sum of ITOs' actual revenue account for a full calendar year in 2023 and additional climate-induced benefits paid/market losses in that respective year. Should there be any gains (instead of losses from benefits payout) for projections in a year (e.g. lower annuity payout from early deaths), ITOs shall only report the amount of benefits payout, gross of liability release. Information on liability releases following benefits payouts is not requested in the reporting template but should be documented by ITOs.</t>
    </r>
  </si>
  <si>
    <r>
      <rPr>
        <b/>
        <i/>
        <sz val="11"/>
        <rFont val="Calibri"/>
        <family val="2"/>
        <scheme val="minor"/>
      </rPr>
      <t xml:space="preserve">For Part 1 and Part 2: </t>
    </r>
    <r>
      <rPr>
        <i/>
        <sz val="11"/>
        <rFont val="Calibri"/>
        <family val="2"/>
        <scheme val="minor"/>
      </rPr>
      <t xml:space="preserve">Gross and Net Benefits payout and Market Losses for each year in the stress horizon (2024-2050) should reflect the total stock position of payouts and losses, post-impact. This figure should be non-cumulative year-on-year. For avoidance of doubt, each year's figures should reflect the sum of ITOs' actual revenue account for a full calendar year in 2023 and additional climate-induced benefits paid/market losses in that respective year. Should there be any gains (instead of losses from benefits payout) for projections in a year (e.g. lower annuity payout from early deaths), ITOs shall only report the amount of benefits payout, gross of liability release. Information on liability releases following benefits payouts is not requested in the reporting template but should be documented by ITOs.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</si>
</sst>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85"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sz val="11"/>
      <name val="Calibri"/>
      <family val="2"/>
      <scheme val="minor"/>
    </font>
    <font>
      <b/>
      <sz val="1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i/>
      <sz val="11"/>
      <name val="Calibri"/>
      <family val="2"/>
      <scheme val="minor"/>
    </font>
    <font>
      <b/>
      <sz val="14"/>
      <color theme="0"/>
      <name val="Calibri"/>
      <family val="2"/>
      <scheme val="minor"/>
    </font>
    <font>
      <sz val="11"/>
      <color theme="1"/>
      <name val="Calibri"/>
      <family val="2"/>
      <scheme val="minor"/>
    </font>
    <font>
      <b/>
      <sz val="20"/>
      <color theme="1"/>
      <name val="Calibri"/>
      <family val="2"/>
      <scheme val="minor"/>
    </font>
    <font>
      <b/>
      <sz val="16"/>
      <color theme="1"/>
      <name val="Calibri"/>
      <family val="2"/>
      <scheme val="minor"/>
    </font>
    <font>
      <i/>
      <sz val="11"/>
      <color theme="1"/>
      <name val="Calibri"/>
      <family val="2"/>
      <scheme val="minor"/>
    </font>
    <font>
      <sz val="11"/>
      <color rgb="FF3F3F76"/>
      <name val="Calibri"/>
      <family val="2"/>
      <scheme val="minor"/>
    </font>
    <font>
      <b/>
      <sz val="11"/>
      <color rgb="FFFA7D00"/>
      <name val="Calibri"/>
      <family val="2"/>
      <scheme val="minor"/>
    </font>
    <font>
      <sz val="16"/>
      <color theme="1"/>
      <name val="Calibri"/>
      <family val="2"/>
      <scheme val="minor"/>
    </font>
    <font>
      <b/>
      <sz val="18"/>
      <color theme="1"/>
      <name val="Calibri"/>
      <family val="2"/>
      <scheme val="minor"/>
    </font>
    <font>
      <b/>
      <u/>
      <sz val="20"/>
      <color theme="1"/>
      <name val="Calibri"/>
      <family val="2"/>
      <scheme val="minor"/>
    </font>
    <font>
      <sz val="11"/>
      <name val="Arial"/>
      <family val="2"/>
    </font>
    <font>
      <i/>
      <sz val="11"/>
      <name val="Arial"/>
      <family val="2"/>
    </font>
    <font>
      <b/>
      <u/>
      <sz val="11"/>
      <color theme="1"/>
      <name val="Calibri"/>
      <family val="2"/>
      <scheme val="minor"/>
    </font>
    <font>
      <b/>
      <sz val="12"/>
      <color theme="0"/>
      <name val="Arial"/>
      <family val="2"/>
    </font>
    <font>
      <i/>
      <sz val="12"/>
      <color theme="6"/>
      <name val="Calibri"/>
      <family val="2"/>
      <scheme val="minor"/>
    </font>
    <font>
      <b/>
      <i/>
      <sz val="12"/>
      <color theme="4"/>
      <name val="Calibri"/>
      <family val="2"/>
      <scheme val="minor"/>
    </font>
    <font>
      <sz val="12"/>
      <color rgb="FF3F3F76"/>
      <name val="Calibri"/>
      <family val="2"/>
      <scheme val="minor"/>
    </font>
    <font>
      <i/>
      <sz val="12"/>
      <color theme="2" tint="-0.249977111117893"/>
      <name val="Calibri"/>
      <family val="2"/>
      <scheme val="minor"/>
    </font>
    <font>
      <b/>
      <sz val="12"/>
      <color rgb="FF7030A0"/>
      <name val="Calibri"/>
      <family val="2"/>
      <scheme val="minor"/>
    </font>
    <font>
      <b/>
      <sz val="11"/>
      <color theme="0"/>
      <name val="Calibri"/>
      <family val="2"/>
      <scheme val="minor"/>
    </font>
    <font>
      <b/>
      <i/>
      <sz val="11"/>
      <color theme="8"/>
      <name val="Calibri"/>
      <family val="2"/>
      <scheme val="minor"/>
    </font>
    <font>
      <sz val="10"/>
      <name val="Arial"/>
      <family val="2"/>
    </font>
    <font>
      <b/>
      <sz val="12"/>
      <name val="Calibri"/>
      <family val="2"/>
      <scheme val="minor"/>
    </font>
    <font>
      <sz val="12"/>
      <name val="Calibri"/>
      <family val="2"/>
      <scheme val="minor"/>
    </font>
    <font>
      <sz val="11"/>
      <color rgb="FFFF00FF"/>
      <name val="Calibri"/>
      <family val="2"/>
      <scheme val="minor"/>
    </font>
    <font>
      <b/>
      <sz val="12"/>
      <color rgb="FF00B050"/>
      <name val="Calibri"/>
      <family val="2"/>
      <scheme val="minor"/>
    </font>
    <font>
      <sz val="12"/>
      <color rgb="FF0000FF"/>
      <name val="Calibri"/>
      <family val="2"/>
      <scheme val="minor"/>
    </font>
    <font>
      <sz val="12"/>
      <color rgb="FFFF00FF"/>
      <name val="Calibri"/>
      <family val="2"/>
      <scheme val="minor"/>
    </font>
    <font>
      <sz val="12"/>
      <color rgb="FF00B050"/>
      <name val="Calibri"/>
      <family val="2"/>
      <scheme val="minor"/>
    </font>
    <font>
      <sz val="12"/>
      <color rgb="FFFF0000"/>
      <name val="Calibri"/>
      <family val="2"/>
      <scheme val="minor"/>
    </font>
    <font>
      <b/>
      <u/>
      <sz val="12"/>
      <color theme="1"/>
      <name val="Calibri"/>
      <family val="2"/>
      <scheme val="minor"/>
    </font>
    <font>
      <b/>
      <i/>
      <sz val="12"/>
      <color theme="1"/>
      <name val="Calibri"/>
      <family val="2"/>
      <scheme val="minor"/>
    </font>
    <font>
      <vertAlign val="superscript"/>
      <sz val="12"/>
      <color theme="1"/>
      <name val="Calibri"/>
      <family val="2"/>
      <scheme val="minor"/>
    </font>
    <font>
      <vertAlign val="superscript"/>
      <sz val="12"/>
      <color theme="0"/>
      <name val="Calibri"/>
      <family val="2"/>
      <scheme val="minor"/>
    </font>
    <font>
      <sz val="12"/>
      <color theme="0"/>
      <name val="Calibri"/>
      <family val="2"/>
      <scheme val="minor"/>
    </font>
    <font>
      <b/>
      <sz val="11"/>
      <color rgb="FFFF0000"/>
      <name val="Calibri"/>
      <family val="2"/>
      <scheme val="minor"/>
    </font>
    <font>
      <b/>
      <sz val="16"/>
      <name val="Calibri"/>
      <family val="2"/>
      <scheme val="minor"/>
    </font>
    <font>
      <b/>
      <vertAlign val="superscript"/>
      <sz val="12"/>
      <color theme="1"/>
      <name val="Calibri"/>
      <family val="2"/>
      <scheme val="minor"/>
    </font>
    <font>
      <b/>
      <vertAlign val="superscript"/>
      <sz val="18"/>
      <color theme="1"/>
      <name val="Calibri"/>
      <family val="2"/>
      <scheme val="minor"/>
    </font>
    <font>
      <b/>
      <sz val="11"/>
      <color rgb="FFFF00FF"/>
      <name val="Calibri"/>
      <family val="2"/>
      <scheme val="minor"/>
    </font>
    <font>
      <b/>
      <sz val="14"/>
      <color theme="1"/>
      <name val="Calibri"/>
      <family val="2"/>
      <scheme val="minor"/>
    </font>
    <font>
      <vertAlign val="superscript"/>
      <sz val="12"/>
      <name val="Calibri"/>
      <family val="2"/>
      <scheme val="minor"/>
    </font>
    <font>
      <b/>
      <strike/>
      <sz val="11"/>
      <name val="Calibri"/>
      <family val="2"/>
      <scheme val="minor"/>
    </font>
    <font>
      <b/>
      <i/>
      <sz val="11"/>
      <name val="Calibri"/>
      <family val="2"/>
      <scheme val="minor"/>
    </font>
    <font>
      <b/>
      <i/>
      <sz val="11"/>
      <color theme="4"/>
      <name val="Calibri"/>
      <family val="2"/>
      <scheme val="minor"/>
    </font>
    <font>
      <b/>
      <u/>
      <sz val="11"/>
      <color rgb="FFFF00FF"/>
      <name val="Calibri"/>
      <family val="2"/>
      <scheme val="minor"/>
    </font>
    <font>
      <i/>
      <sz val="11"/>
      <color theme="6"/>
      <name val="Calibri"/>
      <family val="2"/>
      <scheme val="minor"/>
    </font>
    <font>
      <b/>
      <u/>
      <sz val="20"/>
      <color rgb="FFFF0000"/>
      <name val="Calibri"/>
      <family val="2"/>
      <scheme val="minor"/>
    </font>
    <font>
      <i/>
      <sz val="12"/>
      <name val="Calibri"/>
      <family val="2"/>
      <scheme val="minor"/>
    </font>
    <font>
      <i/>
      <sz val="11"/>
      <color rgb="FFFF0000"/>
      <name val="Calibri"/>
      <family val="2"/>
      <scheme val="minor"/>
    </font>
    <font>
      <b/>
      <vertAlign val="superscript"/>
      <sz val="18"/>
      <name val="Calibri"/>
      <family val="2"/>
      <scheme val="minor"/>
    </font>
    <font>
      <i/>
      <sz val="11"/>
      <color theme="9"/>
      <name val="Calibri"/>
      <family val="2"/>
      <scheme val="minor"/>
    </font>
    <font>
      <b/>
      <i/>
      <u/>
      <sz val="11"/>
      <name val="Calibri"/>
      <family val="2"/>
      <scheme val="minor"/>
    </font>
    <font>
      <i/>
      <sz val="11"/>
      <color theme="1" tint="0.499984740745262"/>
      <name val="Calibri"/>
      <family val="2"/>
      <scheme val="minor"/>
    </font>
    <font>
      <i/>
      <sz val="11"/>
      <color theme="2" tint="-0.499984740745262"/>
      <name val="Calibri"/>
      <family val="2"/>
      <scheme val="minor"/>
    </font>
    <font>
      <b/>
      <i/>
      <sz val="16"/>
      <color theme="4"/>
      <name val="Calibri"/>
      <family val="2"/>
      <scheme val="minor"/>
    </font>
    <font>
      <sz val="8"/>
      <name val="Calibri"/>
      <family val="2"/>
      <scheme val="minor"/>
    </font>
    <font>
      <b/>
      <vertAlign val="superscript"/>
      <sz val="12"/>
      <name val="Calibri"/>
      <family val="2"/>
      <scheme val="minor"/>
    </font>
    <font>
      <i/>
      <sz val="11"/>
      <color rgb="FF00B050"/>
      <name val="Calibri"/>
      <family val="2"/>
      <scheme val="minor"/>
    </font>
    <font>
      <b/>
      <i/>
      <sz val="12"/>
      <name val="Calibri"/>
      <family val="2"/>
      <scheme val="minor"/>
    </font>
    <font>
      <b/>
      <i/>
      <vertAlign val="superscript"/>
      <sz val="12"/>
      <name val="Calibri"/>
      <family val="2"/>
      <scheme val="minor"/>
    </font>
    <font>
      <b/>
      <u/>
      <sz val="12"/>
      <name val="Calibri"/>
      <family val="2"/>
      <scheme val="minor"/>
    </font>
    <font>
      <b/>
      <u/>
      <sz val="20"/>
      <name val="Calibri"/>
      <family val="2"/>
      <scheme val="minor"/>
    </font>
    <font>
      <b/>
      <sz val="20"/>
      <name val="Calibri"/>
      <family val="2"/>
      <scheme val="minor"/>
    </font>
    <font>
      <i/>
      <sz val="12"/>
      <color theme="1" tint="0.34998626667073579"/>
      <name val="Calibri"/>
      <family val="2"/>
      <scheme val="minor"/>
    </font>
    <font>
      <b/>
      <u/>
      <sz val="20"/>
      <color theme="0"/>
      <name val="Calibri"/>
      <family val="2"/>
      <scheme val="minor"/>
    </font>
    <font>
      <b/>
      <sz val="11"/>
      <color theme="1"/>
      <name val="Calibri"/>
      <family val="2"/>
    </font>
    <font>
      <b/>
      <i/>
      <sz val="11"/>
      <color rgb="FF00B050"/>
      <name val="Calibri"/>
      <family val="2"/>
      <scheme val="minor"/>
    </font>
    <font>
      <i/>
      <u/>
      <sz val="11"/>
      <name val="Calibri"/>
      <family val="2"/>
      <scheme val="minor"/>
    </font>
    <font>
      <sz val="12"/>
      <color theme="4"/>
      <name val="Calibri"/>
      <family val="2"/>
      <scheme val="minor"/>
    </font>
    <font>
      <i/>
      <vertAlign val="superscript"/>
      <sz val="12"/>
      <name val="Calibri"/>
      <family val="2"/>
      <scheme val="minor"/>
    </font>
    <font>
      <b/>
      <vertAlign val="superscript"/>
      <sz val="12"/>
      <color theme="0"/>
      <name val="Calibri"/>
      <family val="2"/>
      <scheme val="minor"/>
    </font>
    <font>
      <i/>
      <vertAlign val="superscript"/>
      <sz val="12"/>
      <color theme="1"/>
      <name val="Calibri"/>
      <family val="2"/>
      <scheme val="minor"/>
    </font>
    <font>
      <i/>
      <strike/>
      <sz val="11"/>
      <name val="Calibri"/>
      <family val="2"/>
      <scheme val="minor"/>
    </font>
  </fonts>
  <fills count="20">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FFCC99"/>
      </patternFill>
    </fill>
    <fill>
      <patternFill patternType="solid">
        <fgColor rgb="FFF2F2F2"/>
      </patternFill>
    </fill>
    <fill>
      <patternFill patternType="solid">
        <fgColor theme="3" tint="-0.49998474074526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4"/>
        <bgColor indexed="64"/>
      </patternFill>
    </fill>
    <fill>
      <patternFill patternType="solid">
        <fgColor theme="5"/>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1" tint="0.34998626667073579"/>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theme="6"/>
      </left>
      <right/>
      <top/>
      <bottom style="thin">
        <color theme="6"/>
      </bottom>
      <diagonal/>
    </border>
    <border>
      <left/>
      <right/>
      <top/>
      <bottom style="thin">
        <color theme="6"/>
      </bottom>
      <diagonal/>
    </border>
    <border>
      <left/>
      <right style="thin">
        <color theme="6"/>
      </right>
      <top/>
      <bottom/>
      <diagonal/>
    </border>
    <border>
      <left style="thin">
        <color theme="6"/>
      </left>
      <right style="thin">
        <color theme="6"/>
      </right>
      <top/>
      <bottom/>
      <diagonal/>
    </border>
    <border>
      <left/>
      <right style="thin">
        <color theme="6"/>
      </right>
      <top/>
      <bottom style="thin">
        <color theme="6"/>
      </bottom>
      <diagonal/>
    </border>
    <border>
      <left style="thin">
        <color theme="6"/>
      </left>
      <right/>
      <top/>
      <bottom/>
      <diagonal/>
    </border>
    <border>
      <left style="thin">
        <color theme="6"/>
      </left>
      <right/>
      <top style="thin">
        <color theme="6"/>
      </top>
      <bottom/>
      <diagonal/>
    </border>
    <border>
      <left/>
      <right style="thin">
        <color theme="6"/>
      </right>
      <top style="thin">
        <color theme="6"/>
      </top>
      <bottom/>
      <diagonal/>
    </border>
    <border>
      <left style="thin">
        <color theme="2" tint="-0.249977111117893"/>
      </left>
      <right style="thin">
        <color theme="6"/>
      </right>
      <top style="thin">
        <color theme="6"/>
      </top>
      <bottom style="thin">
        <color theme="6"/>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style="thin">
        <color theme="6"/>
      </bottom>
      <diagonal/>
    </border>
    <border>
      <left/>
      <right style="thin">
        <color theme="2" tint="-0.249977111117893"/>
      </right>
      <top style="thin">
        <color theme="6"/>
      </top>
      <bottom style="thin">
        <color theme="6"/>
      </bottom>
      <diagonal/>
    </border>
    <border>
      <left/>
      <right style="double">
        <color theme="2" tint="-0.249977111117893"/>
      </right>
      <top style="thin">
        <color theme="6"/>
      </top>
      <bottom style="thin">
        <color theme="6"/>
      </bottom>
      <diagonal/>
    </border>
    <border>
      <left style="double">
        <color theme="2" tint="-0.249977111117893"/>
      </left>
      <right/>
      <top style="thin">
        <color theme="6"/>
      </top>
      <bottom style="thin">
        <color theme="6"/>
      </bottom>
      <diagonal/>
    </border>
    <border>
      <left style="thin">
        <color theme="6"/>
      </left>
      <right style="double">
        <color theme="2" tint="-0.249977111117893"/>
      </right>
      <top style="thin">
        <color theme="6"/>
      </top>
      <bottom style="thin">
        <color theme="6"/>
      </bottom>
      <diagonal/>
    </border>
    <border>
      <left style="double">
        <color theme="2" tint="-0.249977111117893"/>
      </left>
      <right style="thin">
        <color theme="1" tint="0.499984740745262"/>
      </right>
      <top style="thin">
        <color theme="6"/>
      </top>
      <bottom style="thin">
        <color theme="6"/>
      </bottom>
      <diagonal/>
    </border>
    <border>
      <left style="thin">
        <color theme="6"/>
      </left>
      <right style="thin">
        <color theme="2" tint="-0.249977111117893"/>
      </right>
      <top style="thin">
        <color theme="6"/>
      </top>
      <bottom style="thin">
        <color theme="6"/>
      </bottom>
      <diagonal/>
    </border>
    <border>
      <left/>
      <right style="thin">
        <color theme="1" tint="0.499984740745262"/>
      </right>
      <top style="thin">
        <color theme="6"/>
      </top>
      <bottom style="thin">
        <color theme="6"/>
      </bottom>
      <diagonal/>
    </border>
    <border>
      <left style="thin">
        <color theme="1" tint="0.499984740745262"/>
      </left>
      <right style="thin">
        <color theme="6"/>
      </right>
      <top style="thin">
        <color theme="6"/>
      </top>
      <bottom style="thin">
        <color theme="6"/>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43" fontId="12" fillId="0" borderId="0" applyFont="0" applyFill="0" applyBorder="0" applyAlignment="0" applyProtection="0"/>
    <xf numFmtId="0" fontId="17" fillId="9" borderId="17" applyNumberFormat="0" applyAlignment="0" applyProtection="0"/>
    <xf numFmtId="0" fontId="32" fillId="0" borderId="0"/>
  </cellStyleXfs>
  <cellXfs count="431">
    <xf numFmtId="0" fontId="0" fillId="0" borderId="0" xfId="0"/>
    <xf numFmtId="0" fontId="0" fillId="3" borderId="0" xfId="0" applyFill="1"/>
    <xf numFmtId="0" fontId="1" fillId="3" borderId="5" xfId="0" applyFont="1" applyFill="1" applyBorder="1" applyAlignment="1">
      <alignment wrapText="1"/>
    </xf>
    <xf numFmtId="0" fontId="1" fillId="3" borderId="15" xfId="0" applyFont="1" applyFill="1" applyBorder="1" applyAlignment="1">
      <alignment horizontal="left" vertical="top" wrapText="1"/>
    </xf>
    <xf numFmtId="0" fontId="5" fillId="3" borderId="16" xfId="0" applyFont="1" applyFill="1" applyBorder="1" applyAlignment="1">
      <alignment horizontal="left" vertical="top" wrapText="1"/>
    </xf>
    <xf numFmtId="0" fontId="0" fillId="3" borderId="0" xfId="0" applyFill="1" applyAlignment="1">
      <alignment wrapText="1"/>
    </xf>
    <xf numFmtId="0" fontId="0" fillId="3" borderId="1" xfId="0" applyFill="1" applyBorder="1" applyAlignment="1">
      <alignment wrapText="1"/>
    </xf>
    <xf numFmtId="0" fontId="0" fillId="3" borderId="2" xfId="0" applyFill="1" applyBorder="1" applyAlignment="1">
      <alignment wrapText="1"/>
    </xf>
    <xf numFmtId="0" fontId="0" fillId="3" borderId="3" xfId="0" applyFill="1" applyBorder="1" applyAlignment="1">
      <alignment wrapText="1"/>
    </xf>
    <xf numFmtId="0" fontId="0" fillId="3" borderId="4" xfId="0" applyFill="1" applyBorder="1" applyAlignment="1">
      <alignment wrapText="1"/>
    </xf>
    <xf numFmtId="0" fontId="0" fillId="3" borderId="5" xfId="0" applyFill="1" applyBorder="1" applyAlignment="1">
      <alignment wrapText="1"/>
    </xf>
    <xf numFmtId="0" fontId="0" fillId="3" borderId="14" xfId="0" applyFill="1" applyBorder="1" applyAlignment="1">
      <alignment wrapText="1"/>
    </xf>
    <xf numFmtId="0" fontId="0" fillId="5" borderId="0" xfId="0" applyFill="1" applyAlignment="1">
      <alignment horizontal="left" vertical="top" wrapText="1"/>
    </xf>
    <xf numFmtId="0" fontId="0" fillId="5" borderId="9" xfId="0" applyFill="1" applyBorder="1" applyAlignment="1">
      <alignment horizontal="center" vertical="top"/>
    </xf>
    <xf numFmtId="0" fontId="0" fillId="5" borderId="9" xfId="0" applyFill="1" applyBorder="1" applyAlignment="1">
      <alignment horizontal="center" vertical="top" wrapText="1"/>
    </xf>
    <xf numFmtId="0" fontId="2" fillId="3" borderId="0" xfId="0" applyFont="1" applyFill="1" applyAlignment="1">
      <alignment horizontal="left" wrapText="1"/>
    </xf>
    <xf numFmtId="0" fontId="2" fillId="3" borderId="0" xfId="0" applyFont="1" applyFill="1" applyAlignment="1">
      <alignment horizontal="left"/>
    </xf>
    <xf numFmtId="0" fontId="23" fillId="0" borderId="0" xfId="0" applyFont="1"/>
    <xf numFmtId="0" fontId="8" fillId="0" borderId="0" xfId="0" applyFont="1"/>
    <xf numFmtId="0" fontId="24" fillId="6" borderId="18" xfId="0" applyFont="1" applyFill="1" applyBorder="1" applyAlignment="1">
      <alignment horizontal="center" vertical="center" wrapText="1"/>
    </xf>
    <xf numFmtId="0" fontId="7" fillId="0" borderId="18" xfId="0" applyFont="1" applyBorder="1" applyAlignment="1">
      <alignment horizontal="left" vertical="center" indent="1"/>
    </xf>
    <xf numFmtId="0" fontId="8" fillId="0" borderId="18" xfId="0" applyFont="1" applyBorder="1" applyAlignment="1">
      <alignment horizontal="left" indent="1"/>
    </xf>
    <xf numFmtId="0" fontId="8" fillId="0" borderId="18" xfId="0" applyFont="1" applyBorder="1" applyAlignment="1">
      <alignment horizontal="left"/>
    </xf>
    <xf numFmtId="0" fontId="4" fillId="6" borderId="18" xfId="0" applyFont="1" applyFill="1" applyBorder="1" applyAlignment="1">
      <alignment horizontal="center" vertical="center" wrapText="1"/>
    </xf>
    <xf numFmtId="0" fontId="8" fillId="0" borderId="18" xfId="0" applyFont="1" applyBorder="1" applyAlignment="1">
      <alignment horizontal="left" vertical="center"/>
    </xf>
    <xf numFmtId="0" fontId="4" fillId="6" borderId="18" xfId="0" applyFont="1" applyFill="1" applyBorder="1" applyAlignment="1">
      <alignment vertical="center"/>
    </xf>
    <xf numFmtId="0" fontId="8" fillId="0" borderId="18" xfId="0" applyFont="1" applyBorder="1" applyAlignment="1">
      <alignment horizontal="left" vertical="center" indent="1"/>
    </xf>
    <xf numFmtId="0" fontId="4" fillId="6" borderId="18" xfId="0" applyFont="1" applyFill="1" applyBorder="1" applyAlignment="1">
      <alignment horizontal="center" vertical="center"/>
    </xf>
    <xf numFmtId="0" fontId="7" fillId="0" borderId="18" xfId="0" applyFont="1" applyBorder="1" applyAlignment="1">
      <alignment horizontal="left" indent="3"/>
    </xf>
    <xf numFmtId="0" fontId="8" fillId="0" borderId="18" xfId="0" applyFont="1" applyBorder="1" applyAlignment="1">
      <alignment horizontal="left" indent="2"/>
    </xf>
    <xf numFmtId="0" fontId="7" fillId="0" borderId="18" xfId="0" applyFont="1" applyBorder="1" applyAlignment="1">
      <alignment horizontal="left" indent="2"/>
    </xf>
    <xf numFmtId="0" fontId="7" fillId="0" borderId="18" xfId="0" applyFont="1" applyBorder="1" applyAlignment="1">
      <alignment horizontal="left" indent="1"/>
    </xf>
    <xf numFmtId="0" fontId="2" fillId="0" borderId="18" xfId="0" applyFont="1" applyBorder="1" applyAlignment="1">
      <alignment horizontal="center" vertical="center" wrapText="1"/>
    </xf>
    <xf numFmtId="0" fontId="2" fillId="3" borderId="18" xfId="0" applyFont="1" applyFill="1" applyBorder="1" applyAlignment="1">
      <alignment horizontal="left" vertical="center" wrapText="1"/>
    </xf>
    <xf numFmtId="0" fontId="2" fillId="3" borderId="18" xfId="0" applyFont="1" applyFill="1" applyBorder="1" applyAlignment="1">
      <alignment horizontal="left" vertical="center" wrapText="1" indent="1"/>
    </xf>
    <xf numFmtId="0" fontId="2" fillId="3" borderId="18" xfId="0" applyFont="1" applyFill="1" applyBorder="1" applyAlignment="1">
      <alignment vertical="center" wrapText="1"/>
    </xf>
    <xf numFmtId="0" fontId="5" fillId="5" borderId="10" xfId="0" applyFont="1" applyFill="1" applyBorder="1" applyAlignment="1">
      <alignment horizontal="left" vertical="top" wrapText="1"/>
    </xf>
    <xf numFmtId="0" fontId="0" fillId="3" borderId="18" xfId="0" applyFill="1" applyBorder="1" applyAlignment="1">
      <alignment horizontal="left" vertical="center" wrapText="1" indent="1"/>
    </xf>
    <xf numFmtId="0" fontId="2" fillId="0" borderId="18" xfId="0" applyFont="1" applyBorder="1" applyAlignment="1">
      <alignment horizontal="left" vertical="center" wrapText="1"/>
    </xf>
    <xf numFmtId="0" fontId="5" fillId="5" borderId="10" xfId="0" applyFont="1" applyFill="1" applyBorder="1" applyAlignment="1">
      <alignment vertical="top" wrapText="1"/>
    </xf>
    <xf numFmtId="164" fontId="16" fillId="8" borderId="18" xfId="2" applyNumberFormat="1" applyFont="1" applyFill="1" applyBorder="1" applyAlignment="1">
      <alignment horizontal="center" vertical="center" wrapText="1"/>
    </xf>
    <xf numFmtId="0" fontId="0" fillId="7" borderId="18" xfId="0" applyFill="1" applyBorder="1" applyAlignment="1">
      <alignment horizontal="center" vertical="center" wrapText="1"/>
    </xf>
    <xf numFmtId="0" fontId="30" fillId="6" borderId="18" xfId="0" applyFont="1" applyFill="1" applyBorder="1" applyAlignment="1">
      <alignment horizontal="center" vertical="center" wrapText="1"/>
    </xf>
    <xf numFmtId="0" fontId="33" fillId="0" borderId="18" xfId="0" applyFont="1" applyBorder="1" applyAlignment="1">
      <alignment horizontal="left" indent="1"/>
    </xf>
    <xf numFmtId="0" fontId="4" fillId="6" borderId="20" xfId="0" applyFont="1" applyFill="1" applyBorder="1" applyAlignment="1">
      <alignment horizontal="center" vertical="center" wrapText="1"/>
    </xf>
    <xf numFmtId="17" fontId="4" fillId="6" borderId="18" xfId="0" applyNumberFormat="1" applyFont="1" applyFill="1" applyBorder="1" applyAlignment="1">
      <alignment horizontal="center" vertical="center" wrapText="1"/>
    </xf>
    <xf numFmtId="0" fontId="1" fillId="0" borderId="0" xfId="0" applyFont="1"/>
    <xf numFmtId="0" fontId="35" fillId="3" borderId="0" xfId="0" applyFont="1" applyFill="1"/>
    <xf numFmtId="0" fontId="6" fillId="3" borderId="0" xfId="0" applyFont="1" applyFill="1" applyAlignment="1">
      <alignment horizontal="left"/>
    </xf>
    <xf numFmtId="0" fontId="0" fillId="5" borderId="9" xfId="0" quotePrefix="1" applyFill="1" applyBorder="1" applyAlignment="1">
      <alignment horizontal="center" vertical="top"/>
    </xf>
    <xf numFmtId="0" fontId="24" fillId="6" borderId="21" xfId="0" applyFont="1" applyFill="1" applyBorder="1" applyAlignment="1">
      <alignment horizontal="center" vertical="center" wrapText="1"/>
    </xf>
    <xf numFmtId="0" fontId="6" fillId="0" borderId="18" xfId="0" applyFont="1" applyBorder="1" applyAlignment="1">
      <alignment horizontal="left" vertical="center" wrapText="1"/>
    </xf>
    <xf numFmtId="164" fontId="27" fillId="10" borderId="0" xfId="2" applyNumberFormat="1" applyFont="1" applyFill="1" applyBorder="1" applyAlignment="1">
      <alignment horizontal="center" vertical="center" wrapText="1"/>
    </xf>
    <xf numFmtId="0" fontId="8" fillId="0" borderId="21" xfId="0" applyFont="1" applyBorder="1" applyAlignment="1">
      <alignment horizontal="left" indent="1"/>
    </xf>
    <xf numFmtId="0" fontId="7" fillId="0" borderId="21" xfId="0" applyFont="1" applyBorder="1" applyAlignment="1">
      <alignment horizontal="left" indent="2"/>
    </xf>
    <xf numFmtId="0" fontId="8" fillId="0" borderId="21" xfId="0" applyFont="1" applyBorder="1" applyAlignment="1">
      <alignment horizontal="left" vertical="center"/>
    </xf>
    <xf numFmtId="0" fontId="41" fillId="0" borderId="20" xfId="0" applyFont="1" applyBorder="1" applyAlignment="1">
      <alignment horizontal="left"/>
    </xf>
    <xf numFmtId="0" fontId="7" fillId="0" borderId="20" xfId="0" applyFont="1" applyBorder="1"/>
    <xf numFmtId="0" fontId="39" fillId="0" borderId="18" xfId="0" applyFont="1" applyBorder="1" applyAlignment="1">
      <alignment horizontal="left" indent="1"/>
    </xf>
    <xf numFmtId="0" fontId="36" fillId="0" borderId="18" xfId="0" applyFont="1" applyBorder="1" applyAlignment="1">
      <alignment horizontal="left"/>
    </xf>
    <xf numFmtId="0" fontId="36" fillId="0" borderId="18" xfId="0" applyFont="1" applyBorder="1" applyAlignment="1">
      <alignment horizontal="left" indent="2"/>
    </xf>
    <xf numFmtId="0" fontId="17" fillId="9" borderId="18" xfId="3" applyBorder="1" applyAlignment="1">
      <alignment horizontal="center" vertical="center" wrapText="1"/>
    </xf>
    <xf numFmtId="0" fontId="36" fillId="10" borderId="18" xfId="0" applyFont="1" applyFill="1" applyBorder="1" applyAlignment="1">
      <alignment vertical="center"/>
    </xf>
    <xf numFmtId="0" fontId="4" fillId="6" borderId="24" xfId="0" applyFont="1" applyFill="1" applyBorder="1" applyAlignment="1">
      <alignment horizontal="center" vertical="center" wrapText="1"/>
    </xf>
    <xf numFmtId="0" fontId="45" fillId="6" borderId="18" xfId="0" applyFont="1" applyFill="1" applyBorder="1" applyAlignment="1">
      <alignment horizontal="center" vertical="center"/>
    </xf>
    <xf numFmtId="0" fontId="4" fillId="6" borderId="26" xfId="0" applyFont="1" applyFill="1" applyBorder="1" applyAlignment="1">
      <alignment vertical="center" wrapText="1"/>
    </xf>
    <xf numFmtId="0" fontId="0" fillId="3" borderId="0" xfId="0" applyFill="1" applyAlignment="1">
      <alignment horizontal="left" vertical="center" wrapText="1"/>
    </xf>
    <xf numFmtId="0" fontId="46" fillId="3" borderId="0" xfId="0" applyFont="1" applyFill="1" applyAlignment="1">
      <alignment vertical="center"/>
    </xf>
    <xf numFmtId="0" fontId="8" fillId="3" borderId="0" xfId="0" applyFont="1" applyFill="1"/>
    <xf numFmtId="0" fontId="7" fillId="3" borderId="0" xfId="0" applyFont="1" applyFill="1"/>
    <xf numFmtId="0" fontId="9" fillId="3" borderId="0" xfId="0" applyFont="1" applyFill="1"/>
    <xf numFmtId="0" fontId="2" fillId="3" borderId="0" xfId="0" applyFont="1" applyFill="1" applyAlignment="1">
      <alignment horizontal="center" vertical="center" wrapText="1"/>
    </xf>
    <xf numFmtId="0" fontId="34" fillId="0" borderId="18" xfId="0" applyFont="1" applyBorder="1" applyAlignment="1">
      <alignment horizontal="left" indent="2"/>
    </xf>
    <xf numFmtId="0" fontId="34" fillId="0" borderId="18" xfId="0" applyFont="1" applyBorder="1" applyAlignment="1">
      <alignment horizontal="left" indent="3"/>
    </xf>
    <xf numFmtId="0" fontId="4" fillId="6" borderId="23" xfId="0" applyFont="1" applyFill="1" applyBorder="1" applyAlignment="1">
      <alignment vertical="center" wrapText="1"/>
    </xf>
    <xf numFmtId="0" fontId="34" fillId="0" borderId="18" xfId="0" applyFont="1" applyBorder="1" applyAlignment="1">
      <alignment horizontal="left" indent="1"/>
    </xf>
    <xf numFmtId="0" fontId="11" fillId="3" borderId="0" xfId="0" applyFont="1" applyFill="1" applyAlignment="1">
      <alignment horizontal="center" vertical="center"/>
    </xf>
    <xf numFmtId="0" fontId="11" fillId="3" borderId="0" xfId="0" applyFont="1" applyFill="1" applyAlignment="1">
      <alignment horizontal="left" vertical="center"/>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10" fillId="3" borderId="0" xfId="0" applyFont="1" applyFill="1" applyAlignment="1">
      <alignment horizontal="left" vertical="center" wrapText="1"/>
    </xf>
    <xf numFmtId="0" fontId="20" fillId="3" borderId="0" xfId="0" applyFont="1" applyFill="1"/>
    <xf numFmtId="0" fontId="29" fillId="3" borderId="0" xfId="0" applyFont="1" applyFill="1"/>
    <xf numFmtId="0" fontId="26" fillId="3" borderId="0" xfId="0" applyFont="1" applyFill="1" applyAlignment="1">
      <alignment horizontal="left" vertical="center" indent="1"/>
    </xf>
    <xf numFmtId="0" fontId="26" fillId="3" borderId="0" xfId="0" applyFont="1" applyFill="1" applyAlignment="1">
      <alignment vertical="top"/>
    </xf>
    <xf numFmtId="0" fontId="13" fillId="3" borderId="0" xfId="0" applyFont="1" applyFill="1"/>
    <xf numFmtId="0" fontId="40" fillId="3" borderId="0" xfId="0" applyFont="1" applyFill="1"/>
    <xf numFmtId="0" fontId="8" fillId="3" borderId="0" xfId="0" applyFont="1" applyFill="1" applyAlignment="1">
      <alignment vertical="center"/>
    </xf>
    <xf numFmtId="0" fontId="19" fillId="3" borderId="0" xfId="0" applyFont="1" applyFill="1"/>
    <xf numFmtId="0" fontId="9" fillId="3" borderId="0" xfId="0" applyFont="1" applyFill="1" applyAlignment="1">
      <alignment vertical="center"/>
    </xf>
    <xf numFmtId="0" fontId="7" fillId="3" borderId="0" xfId="0" applyFont="1" applyFill="1" applyAlignment="1">
      <alignment vertical="center"/>
    </xf>
    <xf numFmtId="0" fontId="40" fillId="3" borderId="0" xfId="0" applyFont="1" applyFill="1" applyAlignment="1">
      <alignment vertical="center"/>
    </xf>
    <xf numFmtId="0" fontId="38" fillId="3" borderId="0" xfId="0" applyFont="1" applyFill="1" applyAlignment="1">
      <alignment vertical="center"/>
    </xf>
    <xf numFmtId="0" fontId="38" fillId="3" borderId="0" xfId="0" applyFont="1" applyFill="1"/>
    <xf numFmtId="0" fontId="7" fillId="3" borderId="0" xfId="0" applyFont="1" applyFill="1" applyAlignment="1">
      <alignment horizontal="left" indent="2"/>
    </xf>
    <xf numFmtId="164" fontId="27" fillId="3" borderId="0" xfId="2" applyNumberFormat="1" applyFont="1" applyFill="1" applyAlignment="1">
      <alignment horizontal="center" vertical="center" wrapText="1"/>
    </xf>
    <xf numFmtId="0" fontId="34" fillId="3" borderId="0" xfId="0" applyFont="1" applyFill="1" applyAlignment="1">
      <alignment horizontal="left" indent="2"/>
    </xf>
    <xf numFmtId="0" fontId="37" fillId="3" borderId="0" xfId="0" applyFont="1" applyFill="1" applyAlignment="1">
      <alignment horizontal="left" indent="1"/>
    </xf>
    <xf numFmtId="0" fontId="37" fillId="3" borderId="0" xfId="0" applyFont="1" applyFill="1"/>
    <xf numFmtId="0" fontId="39" fillId="3" borderId="0" xfId="0" applyFont="1" applyFill="1"/>
    <xf numFmtId="0" fontId="36" fillId="3" borderId="0" xfId="0" applyFont="1" applyFill="1" applyAlignment="1">
      <alignment horizontal="left"/>
    </xf>
    <xf numFmtId="0" fontId="8" fillId="3" borderId="0" xfId="0" applyFont="1" applyFill="1" applyAlignment="1">
      <alignment horizontal="left" indent="1"/>
    </xf>
    <xf numFmtId="0" fontId="8" fillId="3" borderId="26" xfId="0" applyFont="1" applyFill="1" applyBorder="1"/>
    <xf numFmtId="0" fontId="42" fillId="3" borderId="0" xfId="0" applyFont="1" applyFill="1" applyAlignment="1">
      <alignment horizontal="left"/>
    </xf>
    <xf numFmtId="0" fontId="1" fillId="3" borderId="0" xfId="0" applyFont="1" applyFill="1"/>
    <xf numFmtId="0" fontId="18" fillId="3" borderId="0" xfId="0" applyFont="1" applyFill="1"/>
    <xf numFmtId="0" fontId="11" fillId="3" borderId="0" xfId="0" applyFont="1" applyFill="1" applyAlignment="1">
      <alignment vertical="center"/>
    </xf>
    <xf numFmtId="0" fontId="4" fillId="3" borderId="0" xfId="0" applyFont="1" applyFill="1" applyAlignment="1">
      <alignment horizontal="center" vertical="center" wrapText="1"/>
    </xf>
    <xf numFmtId="0" fontId="10" fillId="3" borderId="0" xfId="0" applyFont="1" applyFill="1" applyAlignment="1">
      <alignment vertical="center" wrapText="1"/>
    </xf>
    <xf numFmtId="0" fontId="6" fillId="3" borderId="18" xfId="0" applyFont="1" applyFill="1" applyBorder="1" applyAlignment="1">
      <alignment vertical="center" wrapText="1"/>
    </xf>
    <xf numFmtId="0" fontId="5" fillId="5" borderId="9" xfId="0" applyFont="1" applyFill="1" applyBorder="1" applyAlignment="1">
      <alignment horizontal="left" vertical="top" wrapText="1" indent="1"/>
    </xf>
    <xf numFmtId="0" fontId="5" fillId="5" borderId="0" xfId="0" applyFont="1" applyFill="1" applyAlignment="1">
      <alignment horizontal="left" vertical="top" wrapText="1" indent="1"/>
    </xf>
    <xf numFmtId="0" fontId="5" fillId="5" borderId="10" xfId="0" applyFont="1" applyFill="1" applyBorder="1" applyAlignment="1">
      <alignment horizontal="left" vertical="top" wrapText="1" indent="1"/>
    </xf>
    <xf numFmtId="0" fontId="5" fillId="5" borderId="0" xfId="0" applyFont="1" applyFill="1" applyAlignment="1">
      <alignment horizontal="left" vertical="top" wrapText="1"/>
    </xf>
    <xf numFmtId="0" fontId="6" fillId="3" borderId="18" xfId="0" applyFont="1" applyFill="1" applyBorder="1" applyAlignment="1">
      <alignment horizontal="left" vertical="center" wrapText="1" indent="1"/>
    </xf>
    <xf numFmtId="0" fontId="8" fillId="3" borderId="0" xfId="0" applyFont="1" applyFill="1" applyAlignment="1">
      <alignment horizontal="left" vertical="center"/>
    </xf>
    <xf numFmtId="0" fontId="30" fillId="6" borderId="18" xfId="0" applyFont="1" applyFill="1" applyBorder="1" applyAlignment="1">
      <alignment vertical="center" wrapText="1"/>
    </xf>
    <xf numFmtId="0" fontId="3" fillId="3" borderId="18" xfId="1" applyFill="1" applyBorder="1" applyAlignment="1">
      <alignment horizontal="center" vertical="center" wrapText="1"/>
    </xf>
    <xf numFmtId="0" fontId="33" fillId="0" borderId="18" xfId="0" applyFont="1" applyBorder="1" applyAlignment="1">
      <alignment horizontal="left"/>
    </xf>
    <xf numFmtId="0" fontId="6" fillId="3" borderId="18" xfId="0" applyFont="1" applyFill="1" applyBorder="1" applyAlignment="1">
      <alignment horizontal="left" vertical="center" wrapText="1"/>
    </xf>
    <xf numFmtId="0" fontId="56" fillId="3" borderId="0" xfId="0" applyFont="1" applyFill="1"/>
    <xf numFmtId="0" fontId="50" fillId="3" borderId="0" xfId="0" applyFont="1" applyFill="1" applyAlignment="1">
      <alignment horizontal="left" vertical="center" wrapText="1"/>
    </xf>
    <xf numFmtId="0" fontId="35" fillId="3" borderId="0" xfId="0" applyFont="1" applyFill="1" applyAlignment="1">
      <alignment wrapText="1"/>
    </xf>
    <xf numFmtId="0" fontId="50" fillId="3" borderId="0" xfId="0" applyFont="1" applyFill="1" applyAlignment="1">
      <alignment horizontal="center" vertical="center" wrapText="1"/>
    </xf>
    <xf numFmtId="0" fontId="58" fillId="3" borderId="0" xfId="0" applyFont="1" applyFill="1"/>
    <xf numFmtId="0" fontId="8" fillId="3" borderId="26" xfId="0" applyFont="1" applyFill="1" applyBorder="1" applyAlignment="1">
      <alignment horizontal="left" vertical="center"/>
    </xf>
    <xf numFmtId="0" fontId="33" fillId="0" borderId="18" xfId="0" applyFont="1" applyBorder="1" applyAlignment="1">
      <alignment horizontal="left" indent="2"/>
    </xf>
    <xf numFmtId="164" fontId="16" fillId="11" borderId="18" xfId="2" applyNumberFormat="1" applyFont="1" applyFill="1" applyBorder="1" applyAlignment="1">
      <alignment horizontal="center" vertical="center" wrapText="1"/>
    </xf>
    <xf numFmtId="0" fontId="10" fillId="5" borderId="0" xfId="0" applyFont="1" applyFill="1" applyAlignment="1">
      <alignment horizontal="left" vertical="top" indent="1"/>
    </xf>
    <xf numFmtId="0" fontId="40" fillId="3" borderId="0" xfId="0" applyFont="1" applyFill="1" applyAlignment="1">
      <alignment horizontal="center" vertical="top" wrapText="1"/>
    </xf>
    <xf numFmtId="0" fontId="34" fillId="0" borderId="18" xfId="0" applyFont="1" applyBorder="1" applyAlignment="1">
      <alignment horizontal="left" vertical="center" indent="1"/>
    </xf>
    <xf numFmtId="0" fontId="8" fillId="0" borderId="32" xfId="0" applyFont="1" applyBorder="1"/>
    <xf numFmtId="0" fontId="46" fillId="3" borderId="33" xfId="0" applyFont="1" applyFill="1" applyBorder="1" applyAlignment="1">
      <alignment vertical="center"/>
    </xf>
    <xf numFmtId="0" fontId="5" fillId="5" borderId="34" xfId="0" quotePrefix="1" applyFont="1" applyFill="1" applyBorder="1" applyAlignment="1">
      <alignment horizontal="right" vertical="top" wrapText="1"/>
    </xf>
    <xf numFmtId="0" fontId="10" fillId="5" borderId="35" xfId="0" applyFont="1" applyFill="1" applyBorder="1" applyAlignment="1">
      <alignment horizontal="left" vertical="top" indent="1"/>
    </xf>
    <xf numFmtId="0" fontId="10" fillId="5" borderId="33" xfId="0" applyFont="1" applyFill="1" applyBorder="1" applyAlignment="1">
      <alignment horizontal="left" vertical="top" indent="1"/>
    </xf>
    <xf numFmtId="0" fontId="10" fillId="5" borderId="36" xfId="0" applyFont="1" applyFill="1" applyBorder="1" applyAlignment="1">
      <alignment horizontal="left" vertical="top" indent="1"/>
    </xf>
    <xf numFmtId="0" fontId="46" fillId="3" borderId="35" xfId="0" applyFont="1" applyFill="1" applyBorder="1" applyAlignment="1">
      <alignment vertical="center"/>
    </xf>
    <xf numFmtId="0" fontId="20" fillId="3" borderId="35" xfId="0" applyFont="1" applyFill="1" applyBorder="1"/>
    <xf numFmtId="0" fontId="8" fillId="3" borderId="35" xfId="0" applyFont="1" applyFill="1" applyBorder="1"/>
    <xf numFmtId="0" fontId="9" fillId="3" borderId="35" xfId="0" applyFont="1" applyFill="1" applyBorder="1"/>
    <xf numFmtId="0" fontId="5" fillId="5" borderId="37" xfId="0" applyFont="1" applyFill="1" applyBorder="1" applyAlignment="1">
      <alignment horizontal="right" vertical="top" wrapText="1"/>
    </xf>
    <xf numFmtId="0" fontId="5" fillId="5" borderId="40" xfId="0" quotePrefix="1" applyFont="1" applyFill="1" applyBorder="1" applyAlignment="1">
      <alignment horizontal="right" vertical="top" wrapText="1"/>
    </xf>
    <xf numFmtId="0" fontId="5" fillId="5" borderId="40" xfId="0" applyFont="1" applyFill="1" applyBorder="1" applyAlignment="1">
      <alignment horizontal="right" vertical="top" wrapText="1"/>
    </xf>
    <xf numFmtId="0" fontId="5" fillId="5" borderId="34" xfId="0" applyFont="1" applyFill="1" applyBorder="1" applyAlignment="1">
      <alignment horizontal="right" vertical="top" wrapText="1"/>
    </xf>
    <xf numFmtId="0" fontId="5" fillId="5" borderId="40" xfId="0" quotePrefix="1" applyFont="1" applyFill="1" applyBorder="1" applyAlignment="1">
      <alignment horizontal="left" vertical="top" wrapText="1" indent="2"/>
    </xf>
    <xf numFmtId="0" fontId="10" fillId="5" borderId="0" xfId="0" applyFont="1" applyFill="1" applyAlignment="1">
      <alignment horizontal="left" vertical="top"/>
    </xf>
    <xf numFmtId="0" fontId="10" fillId="5" borderId="33" xfId="0" applyFont="1" applyFill="1" applyBorder="1" applyAlignment="1">
      <alignment horizontal="left" vertical="top"/>
    </xf>
    <xf numFmtId="0" fontId="10" fillId="5" borderId="35" xfId="0" applyFont="1" applyFill="1" applyBorder="1" applyAlignment="1">
      <alignment horizontal="left" vertical="top" wrapText="1" indent="1"/>
    </xf>
    <xf numFmtId="0" fontId="10" fillId="5" borderId="36" xfId="0" applyFont="1" applyFill="1" applyBorder="1" applyAlignment="1">
      <alignment horizontal="left" vertical="top"/>
    </xf>
    <xf numFmtId="0" fontId="10" fillId="5" borderId="0" xfId="0" quotePrefix="1" applyFont="1" applyFill="1" applyAlignment="1">
      <alignment horizontal="left" vertical="top" indent="1"/>
    </xf>
    <xf numFmtId="0" fontId="10" fillId="5" borderId="36" xfId="0" applyFont="1" applyFill="1" applyBorder="1" applyAlignment="1">
      <alignment horizontal="left" vertical="top" wrapText="1" indent="1"/>
    </xf>
    <xf numFmtId="0" fontId="2" fillId="3" borderId="0" xfId="0" applyFont="1" applyFill="1" applyAlignment="1">
      <alignment wrapText="1"/>
    </xf>
    <xf numFmtId="0" fontId="10" fillId="7" borderId="18" xfId="0" applyFont="1" applyFill="1" applyBorder="1" applyAlignment="1">
      <alignment horizontal="left" vertical="top" wrapText="1"/>
    </xf>
    <xf numFmtId="0" fontId="0" fillId="7" borderId="18" xfId="0" applyFill="1" applyBorder="1" applyAlignment="1">
      <alignment horizontal="left" vertical="top" wrapText="1"/>
    </xf>
    <xf numFmtId="0" fontId="0" fillId="7" borderId="19" xfId="0" applyFill="1" applyBorder="1" applyAlignment="1">
      <alignment horizontal="left" vertical="top" wrapText="1"/>
    </xf>
    <xf numFmtId="0" fontId="35" fillId="3" borderId="0" xfId="0" applyFont="1" applyFill="1" applyAlignment="1">
      <alignment horizontal="center" vertical="center"/>
    </xf>
    <xf numFmtId="0" fontId="0" fillId="3" borderId="0" xfId="0" applyFill="1" applyAlignment="1">
      <alignment horizontal="center" vertical="center"/>
    </xf>
    <xf numFmtId="0" fontId="2" fillId="0" borderId="18" xfId="0" quotePrefix="1" applyFont="1" applyBorder="1" applyAlignment="1">
      <alignment horizontal="center" vertical="center" wrapText="1"/>
    </xf>
    <xf numFmtId="0" fontId="2" fillId="0" borderId="20" xfId="0" quotePrefix="1" applyFont="1" applyBorder="1" applyAlignment="1">
      <alignment horizontal="center" vertical="center" wrapText="1"/>
    </xf>
    <xf numFmtId="0" fontId="5" fillId="7" borderId="21" xfId="0" applyFont="1" applyFill="1" applyBorder="1" applyAlignment="1">
      <alignment vertical="center" wrapText="1"/>
    </xf>
    <xf numFmtId="0" fontId="0" fillId="3" borderId="18" xfId="0" applyFill="1" applyBorder="1" applyAlignment="1">
      <alignment vertical="center" wrapText="1"/>
    </xf>
    <xf numFmtId="0" fontId="35" fillId="3" borderId="0" xfId="0" applyFont="1" applyFill="1" applyAlignment="1">
      <alignment vertical="center" wrapText="1"/>
    </xf>
    <xf numFmtId="0" fontId="0" fillId="3" borderId="0" xfId="0" applyFill="1" applyAlignment="1">
      <alignment vertical="center"/>
    </xf>
    <xf numFmtId="164" fontId="33" fillId="9" borderId="18" xfId="2" applyNumberFormat="1" applyFont="1" applyFill="1" applyBorder="1" applyAlignment="1">
      <alignment horizontal="center" vertical="center" wrapText="1"/>
    </xf>
    <xf numFmtId="164" fontId="34" fillId="9" borderId="18" xfId="2" applyNumberFormat="1" applyFont="1" applyFill="1" applyBorder="1" applyAlignment="1">
      <alignment horizontal="center" vertical="center" wrapText="1"/>
    </xf>
    <xf numFmtId="164" fontId="33" fillId="9" borderId="23" xfId="2" applyNumberFormat="1" applyFont="1" applyFill="1" applyBorder="1" applyAlignment="1">
      <alignment horizontal="center" vertical="center" wrapText="1"/>
    </xf>
    <xf numFmtId="164" fontId="34" fillId="9" borderId="23" xfId="2" applyNumberFormat="1" applyFont="1" applyFill="1" applyBorder="1" applyAlignment="1">
      <alignment horizontal="center" vertical="center" wrapText="1"/>
    </xf>
    <xf numFmtId="0" fontId="36" fillId="6" borderId="18" xfId="0" applyFont="1" applyFill="1" applyBorder="1" applyAlignment="1">
      <alignment horizontal="center" vertical="center" wrapText="1"/>
    </xf>
    <xf numFmtId="0" fontId="33" fillId="0" borderId="18" xfId="0" applyFont="1" applyBorder="1" applyAlignment="1">
      <alignment horizontal="left" vertical="center"/>
    </xf>
    <xf numFmtId="0" fontId="24" fillId="13" borderId="18" xfId="0" applyFont="1" applyFill="1" applyBorder="1" applyAlignment="1">
      <alignment horizontal="center" vertical="center" wrapText="1"/>
    </xf>
    <xf numFmtId="0" fontId="24" fillId="13" borderId="21" xfId="0" applyFont="1" applyFill="1" applyBorder="1" applyAlignment="1">
      <alignment horizontal="center" vertical="center" wrapText="1"/>
    </xf>
    <xf numFmtId="0" fontId="24" fillId="14" borderId="18" xfId="0" applyFont="1" applyFill="1" applyBorder="1" applyAlignment="1">
      <alignment horizontal="center" vertical="center" wrapText="1"/>
    </xf>
    <xf numFmtId="0" fontId="24" fillId="14" borderId="21" xfId="0" applyFont="1" applyFill="1" applyBorder="1" applyAlignment="1">
      <alignment horizontal="center" vertical="center" wrapText="1"/>
    </xf>
    <xf numFmtId="0" fontId="4" fillId="15" borderId="18" xfId="0" applyFont="1" applyFill="1" applyBorder="1" applyAlignment="1">
      <alignment vertical="center"/>
    </xf>
    <xf numFmtId="0" fontId="24" fillId="6" borderId="46" xfId="0" applyFont="1" applyFill="1" applyBorder="1" applyAlignment="1">
      <alignment horizontal="center" vertical="center" wrapText="1"/>
    </xf>
    <xf numFmtId="0" fontId="24" fillId="13" borderId="47" xfId="0" applyFont="1" applyFill="1" applyBorder="1" applyAlignment="1">
      <alignment horizontal="center" vertical="center" wrapText="1"/>
    </xf>
    <xf numFmtId="0" fontId="24" fillId="13" borderId="46" xfId="0" applyFont="1" applyFill="1" applyBorder="1" applyAlignment="1">
      <alignment horizontal="center" vertical="center" wrapText="1"/>
    </xf>
    <xf numFmtId="0" fontId="24" fillId="14" borderId="23" xfId="0" applyFont="1" applyFill="1" applyBorder="1" applyAlignment="1">
      <alignment horizontal="center" vertical="center" wrapText="1"/>
    </xf>
    <xf numFmtId="0" fontId="24" fillId="14" borderId="46"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4" fillId="6" borderId="48" xfId="0" applyFont="1" applyFill="1" applyBorder="1" applyAlignment="1">
      <alignment horizontal="center" vertical="center"/>
    </xf>
    <xf numFmtId="0" fontId="7" fillId="0" borderId="48" xfId="0" applyFont="1" applyBorder="1"/>
    <xf numFmtId="0" fontId="4" fillId="15" borderId="20" xfId="0" applyFont="1" applyFill="1" applyBorder="1" applyAlignment="1">
      <alignment vertical="center"/>
    </xf>
    <xf numFmtId="0" fontId="70" fillId="0" borderId="18" xfId="0" applyFont="1" applyBorder="1" applyAlignment="1">
      <alignment horizontal="left"/>
    </xf>
    <xf numFmtId="0" fontId="59" fillId="0" borderId="18" xfId="0" applyFont="1" applyBorder="1" applyAlignment="1">
      <alignment horizontal="left" indent="1"/>
    </xf>
    <xf numFmtId="164" fontId="34" fillId="10" borderId="0" xfId="2" applyNumberFormat="1" applyFont="1" applyFill="1" applyAlignment="1">
      <alignment horizontal="center" vertical="center" wrapText="1"/>
    </xf>
    <xf numFmtId="0" fontId="33" fillId="0" borderId="32" xfId="0" applyFont="1" applyBorder="1"/>
    <xf numFmtId="164" fontId="33" fillId="9" borderId="48" xfId="2" applyNumberFormat="1" applyFont="1" applyFill="1" applyBorder="1" applyAlignment="1">
      <alignment horizontal="center" vertical="center" wrapText="1"/>
    </xf>
    <xf numFmtId="164" fontId="34" fillId="9" borderId="48" xfId="2" applyNumberFormat="1" applyFont="1" applyFill="1" applyBorder="1" applyAlignment="1">
      <alignment horizontal="center" vertical="center" wrapText="1"/>
    </xf>
    <xf numFmtId="0" fontId="33" fillId="3" borderId="0" xfId="0" applyFont="1" applyFill="1" applyAlignment="1">
      <alignment vertical="center"/>
    </xf>
    <xf numFmtId="0" fontId="5" fillId="3" borderId="0" xfId="0" applyFont="1" applyFill="1"/>
    <xf numFmtId="0" fontId="34" fillId="0" borderId="21" xfId="0" applyFont="1" applyBorder="1" applyAlignment="1">
      <alignment horizontal="left" vertical="center" indent="1"/>
    </xf>
    <xf numFmtId="0" fontId="10" fillId="3" borderId="18" xfId="0" applyFont="1" applyFill="1" applyBorder="1" applyAlignment="1">
      <alignment horizontal="center" vertical="center" wrapText="1"/>
    </xf>
    <xf numFmtId="0" fontId="5" fillId="5" borderId="0" xfId="0" applyFont="1" applyFill="1" applyAlignment="1">
      <alignment vertical="top" wrapText="1"/>
    </xf>
    <xf numFmtId="164" fontId="34" fillId="8" borderId="18" xfId="2" applyNumberFormat="1" applyFont="1" applyFill="1" applyBorder="1" applyAlignment="1" applyProtection="1">
      <alignment horizontal="center" vertical="center" wrapText="1"/>
      <protection locked="0"/>
    </xf>
    <xf numFmtId="164" fontId="33" fillId="8" borderId="18" xfId="2" applyNumberFormat="1" applyFont="1" applyFill="1" applyBorder="1" applyAlignment="1" applyProtection="1">
      <alignment horizontal="center" vertical="center" wrapText="1"/>
      <protection locked="0"/>
    </xf>
    <xf numFmtId="0" fontId="34" fillId="7" borderId="18" xfId="0" applyFont="1" applyFill="1" applyBorder="1" applyAlignment="1" applyProtection="1">
      <alignment horizontal="center" vertical="center" wrapText="1"/>
      <protection locked="0"/>
    </xf>
    <xf numFmtId="164" fontId="34" fillId="11" borderId="18" xfId="2" applyNumberFormat="1" applyFont="1" applyFill="1" applyBorder="1" applyAlignment="1" applyProtection="1">
      <alignment horizontal="center" vertical="center" wrapText="1"/>
      <protection locked="0"/>
    </xf>
    <xf numFmtId="164" fontId="34" fillId="8" borderId="23" xfId="2" applyNumberFormat="1" applyFont="1" applyFill="1" applyBorder="1" applyAlignment="1" applyProtection="1">
      <alignment horizontal="center" vertical="center" wrapText="1"/>
      <protection locked="0"/>
    </xf>
    <xf numFmtId="164" fontId="34" fillId="8" borderId="46" xfId="2" applyNumberFormat="1"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164" fontId="34" fillId="8" borderId="47" xfId="2" applyNumberFormat="1"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wrapText="1"/>
      <protection locked="0"/>
    </xf>
    <xf numFmtId="164" fontId="27" fillId="8" borderId="18" xfId="2" applyNumberFormat="1" applyFont="1" applyFill="1" applyBorder="1" applyAlignment="1" applyProtection="1">
      <alignment horizontal="center" vertical="center" wrapText="1"/>
      <protection locked="0"/>
    </xf>
    <xf numFmtId="164" fontId="27" fillId="8" borderId="46" xfId="2" applyNumberFormat="1" applyFont="1" applyFill="1" applyBorder="1" applyAlignment="1" applyProtection="1">
      <alignment horizontal="center" vertical="center" wrapText="1"/>
      <protection locked="0"/>
    </xf>
    <xf numFmtId="0" fontId="34" fillId="7" borderId="23" xfId="0" applyFont="1" applyFill="1" applyBorder="1" applyAlignment="1" applyProtection="1">
      <alignment horizontal="center" vertical="center" wrapText="1"/>
      <protection locked="0"/>
    </xf>
    <xf numFmtId="0" fontId="33" fillId="3" borderId="0" xfId="0" applyFont="1" applyFill="1"/>
    <xf numFmtId="0" fontId="59" fillId="7" borderId="18" xfId="0" applyFont="1" applyFill="1" applyBorder="1" applyAlignment="1" applyProtection="1">
      <alignment horizontal="center" vertical="center" wrapText="1"/>
      <protection locked="0"/>
    </xf>
    <xf numFmtId="164" fontId="34" fillId="11" borderId="50" xfId="2" applyNumberFormat="1" applyFont="1" applyFill="1" applyBorder="1" applyAlignment="1" applyProtection="1">
      <alignment horizontal="center" vertical="center" wrapText="1"/>
      <protection locked="0"/>
    </xf>
    <xf numFmtId="0" fontId="34" fillId="0" borderId="18" xfId="0" applyFont="1" applyBorder="1" applyAlignment="1">
      <alignment horizontal="center" vertical="center" wrapText="1"/>
    </xf>
    <xf numFmtId="0" fontId="0" fillId="7" borderId="18" xfId="0" applyFill="1" applyBorder="1" applyAlignment="1" applyProtection="1">
      <alignment horizontal="left" vertical="center" wrapText="1"/>
      <protection locked="0"/>
    </xf>
    <xf numFmtId="0" fontId="10" fillId="7" borderId="23" xfId="0" applyFont="1" applyFill="1" applyBorder="1" applyAlignment="1" applyProtection="1">
      <alignment horizontal="left" vertical="center" wrapText="1"/>
      <protection locked="0"/>
    </xf>
    <xf numFmtId="0" fontId="54" fillId="7" borderId="18" xfId="0" applyFont="1" applyFill="1" applyBorder="1" applyAlignment="1" applyProtection="1">
      <alignment horizontal="center" vertical="top" wrapText="1"/>
      <protection locked="0"/>
    </xf>
    <xf numFmtId="0" fontId="10" fillId="7" borderId="23" xfId="0" applyFont="1" applyFill="1" applyBorder="1" applyAlignment="1" applyProtection="1">
      <alignment horizontal="center" vertical="center" wrapText="1"/>
      <protection locked="0"/>
    </xf>
    <xf numFmtId="0" fontId="10" fillId="11" borderId="18" xfId="0" applyFont="1" applyFill="1" applyBorder="1" applyAlignment="1">
      <alignment horizontal="left" vertical="top" wrapText="1"/>
    </xf>
    <xf numFmtId="0" fontId="54" fillId="11" borderId="18" xfId="0" applyFont="1" applyFill="1" applyBorder="1" applyAlignment="1" applyProtection="1">
      <alignment horizontal="center" vertical="top" wrapText="1"/>
      <protection locked="0"/>
    </xf>
    <xf numFmtId="0" fontId="0" fillId="11" borderId="18" xfId="0" applyFill="1" applyBorder="1" applyAlignment="1" applyProtection="1">
      <alignment horizontal="left" vertical="center" wrapText="1"/>
      <protection locked="0"/>
    </xf>
    <xf numFmtId="0" fontId="10" fillId="11" borderId="23" xfId="0" applyFont="1" applyFill="1" applyBorder="1" applyAlignment="1" applyProtection="1">
      <alignment horizontal="center" vertical="center" wrapText="1"/>
      <protection locked="0"/>
    </xf>
    <xf numFmtId="0" fontId="10" fillId="7" borderId="23" xfId="0" applyFont="1" applyFill="1" applyBorder="1" applyAlignment="1" applyProtection="1">
      <alignment vertical="center" wrapText="1"/>
      <protection locked="0"/>
    </xf>
    <xf numFmtId="0" fontId="64" fillId="7" borderId="18" xfId="0" applyFont="1" applyFill="1" applyBorder="1" applyAlignment="1" applyProtection="1">
      <alignment horizontal="left" vertical="center" wrapText="1"/>
      <protection locked="0"/>
    </xf>
    <xf numFmtId="0" fontId="0" fillId="7" borderId="19" xfId="0" applyFill="1" applyBorder="1" applyAlignment="1" applyProtection="1">
      <alignment horizontal="left" vertical="center" wrapText="1"/>
      <protection locked="0"/>
    </xf>
    <xf numFmtId="0" fontId="10" fillId="7" borderId="42" xfId="0" applyFont="1" applyFill="1" applyBorder="1" applyAlignment="1" applyProtection="1">
      <alignment vertical="center" wrapText="1"/>
      <protection locked="0"/>
    </xf>
    <xf numFmtId="0" fontId="64" fillId="7" borderId="41" xfId="0" applyFont="1" applyFill="1" applyBorder="1" applyAlignment="1" applyProtection="1">
      <alignment horizontal="left" vertical="center" wrapText="1"/>
      <protection locked="0"/>
    </xf>
    <xf numFmtId="0" fontId="64" fillId="11" borderId="0" xfId="0" applyFont="1" applyFill="1" applyAlignment="1" applyProtection="1">
      <alignment horizontal="left" vertical="center" wrapText="1"/>
      <protection locked="0"/>
    </xf>
    <xf numFmtId="0" fontId="2" fillId="17" borderId="51" xfId="0" applyFont="1" applyFill="1" applyBorder="1" applyAlignment="1">
      <alignment horizontal="center"/>
    </xf>
    <xf numFmtId="0" fontId="40" fillId="3" borderId="0" xfId="0" applyFont="1" applyFill="1" applyAlignment="1">
      <alignment wrapText="1"/>
    </xf>
    <xf numFmtId="0" fontId="5" fillId="5" borderId="6" xfId="0" applyFont="1" applyFill="1" applyBorder="1" applyAlignment="1">
      <alignment horizontal="right" vertical="top" wrapText="1"/>
    </xf>
    <xf numFmtId="0" fontId="5" fillId="5" borderId="9" xfId="0" quotePrefix="1" applyFont="1" applyFill="1" applyBorder="1" applyAlignment="1">
      <alignment horizontal="right" vertical="top" wrapText="1"/>
    </xf>
    <xf numFmtId="0" fontId="5" fillId="5" borderId="11" xfId="0" quotePrefix="1" applyFont="1" applyFill="1" applyBorder="1" applyAlignment="1">
      <alignment horizontal="right" vertical="top" wrapText="1"/>
    </xf>
    <xf numFmtId="164" fontId="34" fillId="0" borderId="18" xfId="2" applyNumberFormat="1" applyFont="1" applyFill="1" applyBorder="1" applyAlignment="1" applyProtection="1">
      <alignment horizontal="center" vertical="center" wrapText="1"/>
      <protection locked="0"/>
    </xf>
    <xf numFmtId="0" fontId="40" fillId="0" borderId="0" xfId="0" applyFont="1"/>
    <xf numFmtId="0" fontId="72" fillId="16" borderId="21" xfId="0" applyFont="1" applyFill="1" applyBorder="1"/>
    <xf numFmtId="0" fontId="72" fillId="16" borderId="22" xfId="0" applyFont="1" applyFill="1" applyBorder="1"/>
    <xf numFmtId="0" fontId="72" fillId="16" borderId="23" xfId="0" applyFont="1" applyFill="1" applyBorder="1"/>
    <xf numFmtId="0" fontId="41" fillId="16" borderId="21" xfId="0" applyFont="1" applyFill="1" applyBorder="1" applyAlignment="1">
      <alignment vertical="center"/>
    </xf>
    <xf numFmtId="0" fontId="41" fillId="16" borderId="22" xfId="0" applyFont="1" applyFill="1" applyBorder="1" applyAlignment="1">
      <alignment vertical="center"/>
    </xf>
    <xf numFmtId="0" fontId="41" fillId="16" borderId="23" xfId="0" applyFont="1" applyFill="1" applyBorder="1" applyAlignment="1">
      <alignment vertical="center"/>
    </xf>
    <xf numFmtId="164" fontId="70" fillId="9" borderId="18" xfId="2" applyNumberFormat="1" applyFont="1" applyFill="1" applyBorder="1" applyAlignment="1">
      <alignment horizontal="center" vertical="center" wrapText="1"/>
    </xf>
    <xf numFmtId="164" fontId="34" fillId="19" borderId="47" xfId="2" applyNumberFormat="1" applyFont="1" applyFill="1" applyBorder="1" applyAlignment="1">
      <alignment horizontal="center" vertical="center" wrapText="1"/>
    </xf>
    <xf numFmtId="0" fontId="2" fillId="5" borderId="0" xfId="0" applyFont="1" applyFill="1" applyAlignment="1">
      <alignment horizontal="left" vertical="top" wrapText="1"/>
    </xf>
    <xf numFmtId="164" fontId="80" fillId="9" borderId="18" xfId="2" applyNumberFormat="1" applyFont="1" applyFill="1" applyBorder="1" applyAlignment="1">
      <alignment horizontal="center" vertical="center" wrapText="1"/>
    </xf>
    <xf numFmtId="165" fontId="0" fillId="0" borderId="51" xfId="0" applyNumberFormat="1" applyBorder="1" applyAlignment="1">
      <alignment horizontal="center" vertical="center"/>
    </xf>
    <xf numFmtId="17" fontId="0" fillId="0" borderId="51" xfId="0" applyNumberFormat="1" applyBorder="1" applyAlignment="1">
      <alignment horizontal="center" vertical="center"/>
    </xf>
    <xf numFmtId="0" fontId="0" fillId="0" borderId="51" xfId="0" quotePrefix="1" applyBorder="1" applyAlignment="1">
      <alignment horizontal="center" vertical="center"/>
    </xf>
    <xf numFmtId="0" fontId="0" fillId="0" borderId="51" xfId="0" applyBorder="1" applyAlignment="1">
      <alignment horizontal="center" vertical="center" wrapText="1"/>
    </xf>
    <xf numFmtId="0" fontId="0" fillId="0" borderId="51" xfId="0" quotePrefix="1" applyBorder="1" applyAlignment="1">
      <alignment horizontal="center" vertical="center" wrapText="1"/>
    </xf>
    <xf numFmtId="0" fontId="0" fillId="0" borderId="57" xfId="0" applyBorder="1" applyAlignment="1">
      <alignment horizontal="center" vertical="center" wrapText="1"/>
    </xf>
    <xf numFmtId="0" fontId="0" fillId="0" borderId="51" xfId="0" applyBorder="1" applyAlignment="1">
      <alignment horizontal="center" vertical="center"/>
    </xf>
    <xf numFmtId="0" fontId="0" fillId="5" borderId="40" xfId="0" quotePrefix="1" applyFill="1" applyBorder="1" applyAlignment="1">
      <alignment horizontal="right" vertical="top" wrapText="1"/>
    </xf>
    <xf numFmtId="0" fontId="45" fillId="6" borderId="18" xfId="0" applyFont="1" applyFill="1" applyBorder="1" applyAlignment="1">
      <alignment horizontal="center" vertical="top"/>
    </xf>
    <xf numFmtId="0" fontId="3" fillId="0" borderId="0" xfId="1"/>
    <xf numFmtId="0" fontId="34" fillId="0" borderId="18" xfId="0" applyFont="1" applyBorder="1" applyAlignment="1" applyProtection="1">
      <alignment horizontal="center" vertical="center" wrapText="1"/>
      <protection locked="0"/>
    </xf>
    <xf numFmtId="1" fontId="34" fillId="8" borderId="18" xfId="2" applyNumberFormat="1" applyFont="1" applyFill="1" applyBorder="1" applyAlignment="1" applyProtection="1">
      <alignment horizontal="center" vertical="center" wrapText="1"/>
      <protection locked="0"/>
    </xf>
    <xf numFmtId="0" fontId="2" fillId="18" borderId="52" xfId="0" applyFont="1" applyFill="1" applyBorder="1" applyAlignment="1">
      <alignment horizontal="left"/>
    </xf>
    <xf numFmtId="0" fontId="2" fillId="18" borderId="53" xfId="0" applyFont="1" applyFill="1" applyBorder="1" applyAlignment="1">
      <alignment horizontal="left"/>
    </xf>
    <xf numFmtId="0" fontId="2" fillId="18" borderId="54" xfId="0" applyFont="1" applyFill="1" applyBorder="1" applyAlignment="1">
      <alignment horizontal="left"/>
    </xf>
    <xf numFmtId="0" fontId="0" fillId="0" borderId="51" xfId="0" applyBorder="1" applyAlignment="1">
      <alignment horizontal="center" vertical="center" wrapText="1"/>
    </xf>
    <xf numFmtId="165" fontId="0" fillId="0" borderId="51" xfId="0" applyNumberFormat="1" applyBorder="1" applyAlignment="1">
      <alignment horizontal="center" vertical="center" wrapText="1"/>
    </xf>
    <xf numFmtId="17" fontId="0" fillId="0" borderId="51" xfId="0" applyNumberFormat="1" applyBorder="1" applyAlignment="1">
      <alignment horizontal="center" vertical="center" wrapText="1"/>
    </xf>
    <xf numFmtId="0" fontId="0" fillId="0" borderId="55" xfId="0" applyBorder="1" applyAlignment="1">
      <alignment horizontal="center" vertical="center" wrapText="1"/>
    </xf>
    <xf numFmtId="0" fontId="0" fillId="0" borderId="57" xfId="0" applyBorder="1" applyAlignment="1">
      <alignment horizontal="center" vertical="center" wrapText="1"/>
    </xf>
    <xf numFmtId="0" fontId="0" fillId="0" borderId="56" xfId="0" applyBorder="1" applyAlignment="1">
      <alignment horizontal="center" vertical="center" wrapText="1"/>
    </xf>
    <xf numFmtId="0" fontId="4" fillId="2" borderId="52" xfId="0" applyFont="1" applyFill="1" applyBorder="1" applyAlignment="1">
      <alignment horizontal="center" vertical="top" wrapText="1"/>
    </xf>
    <xf numFmtId="0" fontId="4" fillId="2" borderId="53" xfId="0" applyFont="1" applyFill="1" applyBorder="1" applyAlignment="1">
      <alignment horizontal="center" vertical="top" wrapText="1"/>
    </xf>
    <xf numFmtId="0" fontId="4" fillId="2" borderId="54" xfId="0" applyFont="1" applyFill="1" applyBorder="1" applyAlignment="1">
      <alignment horizontal="center" vertical="top" wrapText="1"/>
    </xf>
    <xf numFmtId="0" fontId="2" fillId="3" borderId="0" xfId="0" applyFont="1" applyFill="1" applyAlignment="1">
      <alignment horizontal="left" wrapText="1"/>
    </xf>
    <xf numFmtId="0" fontId="21" fillId="4" borderId="0" xfId="0" applyFont="1" applyFill="1" applyAlignment="1" applyProtection="1">
      <alignment horizontal="center"/>
      <protection locked="0"/>
    </xf>
    <xf numFmtId="0" fontId="22" fillId="4" borderId="0" xfId="0" applyFont="1" applyFill="1" applyAlignment="1" applyProtection="1">
      <alignment horizontal="center"/>
      <protection locked="0"/>
    </xf>
    <xf numFmtId="0" fontId="21" fillId="3" borderId="0" xfId="0" applyFont="1" applyFill="1" applyAlignment="1" applyProtection="1">
      <alignment horizontal="center"/>
      <protection locked="0"/>
    </xf>
    <xf numFmtId="0" fontId="6" fillId="5" borderId="9" xfId="0" applyFont="1" applyFill="1" applyBorder="1" applyAlignment="1">
      <alignment horizontal="left" vertical="top" indent="1"/>
    </xf>
    <xf numFmtId="0" fontId="6" fillId="5" borderId="0" xfId="0" applyFont="1" applyFill="1" applyAlignment="1">
      <alignment horizontal="left" vertical="top" indent="1"/>
    </xf>
    <xf numFmtId="0" fontId="6" fillId="5" borderId="10" xfId="0" applyFont="1" applyFill="1" applyBorder="1" applyAlignment="1">
      <alignment horizontal="left" vertical="top" indent="1"/>
    </xf>
    <xf numFmtId="0" fontId="5" fillId="5" borderId="9" xfId="0" applyFont="1" applyFill="1" applyBorder="1" applyAlignment="1">
      <alignment horizontal="left" vertical="top" wrapText="1" indent="1"/>
    </xf>
    <xf numFmtId="0" fontId="5" fillId="5" borderId="0" xfId="0" applyFont="1" applyFill="1" applyAlignment="1">
      <alignment horizontal="left" vertical="top" wrapText="1" indent="1"/>
    </xf>
    <xf numFmtId="0" fontId="5" fillId="5" borderId="10" xfId="0" applyFont="1" applyFill="1" applyBorder="1" applyAlignment="1">
      <alignment horizontal="left" vertical="top" wrapText="1" indent="1"/>
    </xf>
    <xf numFmtId="0" fontId="6" fillId="5" borderId="9" xfId="0" applyFont="1" applyFill="1" applyBorder="1" applyAlignment="1">
      <alignment horizontal="left" vertical="top" wrapText="1" indent="1"/>
    </xf>
    <xf numFmtId="0" fontId="5" fillId="5" borderId="0" xfId="0" applyFont="1" applyFill="1" applyAlignment="1">
      <alignment horizontal="left" vertical="top" wrapText="1"/>
    </xf>
    <xf numFmtId="0" fontId="5" fillId="5" borderId="10" xfId="0" applyFont="1" applyFill="1" applyBorder="1" applyAlignment="1">
      <alignment horizontal="left" vertical="top" wrapText="1"/>
    </xf>
    <xf numFmtId="0" fontId="1" fillId="5" borderId="11" xfId="0" applyFont="1" applyFill="1" applyBorder="1" applyAlignment="1">
      <alignment horizontal="left" vertical="top" wrapText="1"/>
    </xf>
    <xf numFmtId="0" fontId="1" fillId="5" borderId="12" xfId="0" applyFont="1" applyFill="1" applyBorder="1" applyAlignment="1">
      <alignment horizontal="left" vertical="top" wrapText="1"/>
    </xf>
    <xf numFmtId="0" fontId="1" fillId="5" borderId="13" xfId="0" applyFont="1" applyFill="1" applyBorder="1" applyAlignment="1">
      <alignment horizontal="left" vertical="top" wrapText="1"/>
    </xf>
    <xf numFmtId="0" fontId="0" fillId="5" borderId="0" xfId="0" applyFill="1" applyAlignment="1">
      <alignment horizontal="left" vertical="top" wrapText="1"/>
    </xf>
    <xf numFmtId="0" fontId="0" fillId="5" borderId="10" xfId="0" applyFill="1" applyBorder="1" applyAlignment="1">
      <alignment horizontal="left" vertical="top" wrapText="1"/>
    </xf>
    <xf numFmtId="0" fontId="0" fillId="5" borderId="29" xfId="0" applyFill="1" applyBorder="1" applyAlignment="1">
      <alignment horizontal="left" vertical="center" wrapText="1"/>
    </xf>
    <xf numFmtId="0" fontId="0" fillId="5" borderId="0" xfId="0" applyFill="1" applyAlignment="1">
      <alignment horizontal="left" vertical="center" wrapText="1"/>
    </xf>
    <xf numFmtId="0" fontId="0" fillId="5" borderId="10" xfId="0" applyFill="1" applyBorder="1" applyAlignment="1">
      <alignment horizontal="left" vertical="center" wrapText="1"/>
    </xf>
    <xf numFmtId="0" fontId="0" fillId="5" borderId="29" xfId="0" applyFill="1" applyBorder="1" applyAlignment="1">
      <alignment horizontal="left" vertical="center"/>
    </xf>
    <xf numFmtId="0" fontId="0" fillId="5" borderId="0" xfId="0" applyFill="1" applyAlignment="1">
      <alignment horizontal="left" vertical="center"/>
    </xf>
    <xf numFmtId="0" fontId="0" fillId="5" borderId="10" xfId="0" applyFill="1" applyBorder="1" applyAlignment="1">
      <alignment horizontal="left" vertical="center"/>
    </xf>
    <xf numFmtId="0" fontId="6" fillId="5" borderId="6" xfId="0" applyFont="1" applyFill="1" applyBorder="1" applyAlignment="1">
      <alignment horizontal="left" vertical="top" wrapText="1" indent="1"/>
    </xf>
    <xf numFmtId="0" fontId="5" fillId="5" borderId="7" xfId="0" applyFont="1" applyFill="1" applyBorder="1" applyAlignment="1">
      <alignment horizontal="left" vertical="top" wrapText="1" indent="1"/>
    </xf>
    <xf numFmtId="0" fontId="5" fillId="5" borderId="8" xfId="0" applyFont="1" applyFill="1" applyBorder="1" applyAlignment="1">
      <alignment horizontal="left" vertical="top" wrapText="1" indent="1"/>
    </xf>
    <xf numFmtId="0" fontId="5" fillId="3" borderId="21"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1" fillId="3" borderId="0" xfId="0" applyFont="1" applyFill="1" applyAlignment="1">
      <alignment horizontal="left" wrapText="1"/>
    </xf>
    <xf numFmtId="0" fontId="30" fillId="6" borderId="21"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8" fillId="3" borderId="0" xfId="0" applyFont="1" applyFill="1" applyAlignment="1">
      <alignment horizontal="left" vertical="center"/>
    </xf>
    <xf numFmtId="0" fontId="4" fillId="6" borderId="30" xfId="0" applyFont="1" applyFill="1" applyBorder="1" applyAlignment="1">
      <alignment horizontal="left" vertical="center" wrapText="1"/>
    </xf>
    <xf numFmtId="0" fontId="4" fillId="6" borderId="31"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4" fillId="6" borderId="18" xfId="0" applyFont="1" applyFill="1" applyBorder="1" applyAlignment="1">
      <alignment horizontal="center" vertical="center" wrapText="1"/>
    </xf>
    <xf numFmtId="0" fontId="20" fillId="3" borderId="35" xfId="0" applyFont="1" applyFill="1" applyBorder="1" applyAlignment="1">
      <alignment horizontal="left"/>
    </xf>
    <xf numFmtId="0" fontId="63" fillId="5" borderId="0" xfId="0" applyFont="1" applyFill="1" applyAlignment="1">
      <alignment horizontal="left" vertical="top" indent="1"/>
    </xf>
    <xf numFmtId="0" fontId="63" fillId="5" borderId="33" xfId="0" applyFont="1" applyFill="1" applyBorder="1" applyAlignment="1">
      <alignment horizontal="left" vertical="top" indent="1"/>
    </xf>
    <xf numFmtId="0" fontId="10" fillId="5" borderId="0" xfId="0" applyFont="1" applyFill="1" applyAlignment="1">
      <alignment horizontal="left" vertical="top" indent="1"/>
    </xf>
    <xf numFmtId="0" fontId="10" fillId="5" borderId="33" xfId="0" applyFont="1" applyFill="1" applyBorder="1" applyAlignment="1">
      <alignment horizontal="left" vertical="top" indent="1"/>
    </xf>
    <xf numFmtId="0" fontId="10" fillId="5" borderId="35" xfId="0" applyFont="1" applyFill="1" applyBorder="1" applyAlignment="1">
      <alignment horizontal="left" vertical="top" indent="1"/>
    </xf>
    <xf numFmtId="0" fontId="10" fillId="5" borderId="36" xfId="0" applyFont="1" applyFill="1" applyBorder="1" applyAlignment="1">
      <alignment horizontal="left" vertical="top" indent="1"/>
    </xf>
    <xf numFmtId="0" fontId="63" fillId="5" borderId="38" xfId="0" applyFont="1" applyFill="1" applyBorder="1" applyAlignment="1">
      <alignment horizontal="left" vertical="top" wrapText="1" indent="1"/>
    </xf>
    <xf numFmtId="0" fontId="63" fillId="5" borderId="38" xfId="0" applyFont="1" applyFill="1" applyBorder="1" applyAlignment="1">
      <alignment horizontal="left" vertical="top" indent="1"/>
    </xf>
    <xf numFmtId="0" fontId="63" fillId="5" borderId="39" xfId="0" applyFont="1" applyFill="1" applyBorder="1" applyAlignment="1">
      <alignment horizontal="left" vertical="top" indent="1"/>
    </xf>
    <xf numFmtId="0" fontId="10" fillId="5" borderId="0" xfId="0" applyFont="1" applyFill="1" applyAlignment="1">
      <alignment horizontal="left" vertical="top" wrapText="1" indent="1"/>
    </xf>
    <xf numFmtId="0" fontId="10" fillId="5" borderId="33" xfId="0" applyFont="1" applyFill="1" applyBorder="1" applyAlignment="1">
      <alignment horizontal="left" vertical="top" wrapText="1" indent="1"/>
    </xf>
    <xf numFmtId="0" fontId="4" fillId="6" borderId="18" xfId="0" applyFont="1" applyFill="1" applyBorder="1" applyAlignment="1">
      <alignment vertical="center" wrapText="1"/>
    </xf>
    <xf numFmtId="17" fontId="24" fillId="6" borderId="21" xfId="0" applyNumberFormat="1" applyFont="1" applyFill="1" applyBorder="1" applyAlignment="1">
      <alignment horizontal="center" vertical="center" wrapText="1"/>
    </xf>
    <xf numFmtId="17" fontId="24" fillId="6" borderId="22" xfId="0" applyNumberFormat="1" applyFont="1" applyFill="1" applyBorder="1" applyAlignment="1">
      <alignment horizontal="center" vertical="center" wrapText="1"/>
    </xf>
    <xf numFmtId="0" fontId="63" fillId="5" borderId="38" xfId="0" applyFont="1" applyFill="1" applyBorder="1" applyAlignment="1">
      <alignment horizontal="left" vertical="top" wrapText="1"/>
    </xf>
    <xf numFmtId="0" fontId="63" fillId="5" borderId="38" xfId="0" applyFont="1" applyFill="1" applyBorder="1" applyAlignment="1">
      <alignment horizontal="left" vertical="top"/>
    </xf>
    <xf numFmtId="0" fontId="63" fillId="5" borderId="39" xfId="0" applyFont="1" applyFill="1" applyBorder="1" applyAlignment="1">
      <alignment horizontal="left" vertical="top"/>
    </xf>
    <xf numFmtId="0" fontId="63" fillId="5" borderId="0" xfId="0" applyFont="1" applyFill="1" applyAlignment="1">
      <alignment horizontal="left" vertical="top" wrapText="1"/>
    </xf>
    <xf numFmtId="0" fontId="63" fillId="5" borderId="0" xfId="0" applyFont="1" applyFill="1" applyAlignment="1">
      <alignment horizontal="left" vertical="top"/>
    </xf>
    <xf numFmtId="0" fontId="63" fillId="5" borderId="33" xfId="0" applyFont="1" applyFill="1" applyBorder="1" applyAlignment="1">
      <alignment horizontal="left" vertical="top"/>
    </xf>
    <xf numFmtId="0" fontId="10" fillId="5" borderId="0" xfId="0" quotePrefix="1" applyFont="1" applyFill="1" applyAlignment="1">
      <alignment horizontal="left" vertical="top" wrapText="1"/>
    </xf>
    <xf numFmtId="0" fontId="10" fillId="5" borderId="33" xfId="0" quotePrefix="1" applyFont="1" applyFill="1" applyBorder="1" applyAlignment="1">
      <alignment horizontal="left" vertical="top" wrapText="1"/>
    </xf>
    <xf numFmtId="0" fontId="10" fillId="5" borderId="0" xfId="0" quotePrefix="1" applyFont="1" applyFill="1" applyAlignment="1">
      <alignment horizontal="left" vertical="top" wrapText="1" indent="1"/>
    </xf>
    <xf numFmtId="0" fontId="4" fillId="6" borderId="19" xfId="0" applyFont="1" applyFill="1" applyBorder="1" applyAlignment="1">
      <alignment horizontal="left" vertical="center"/>
    </xf>
    <xf numFmtId="0" fontId="4" fillId="6" borderId="20" xfId="0" applyFont="1" applyFill="1" applyBorder="1" applyAlignment="1">
      <alignment horizontal="left" vertical="center"/>
    </xf>
    <xf numFmtId="17" fontId="24" fillId="6" borderId="23" xfId="0" applyNumberFormat="1" applyFont="1" applyFill="1" applyBorder="1" applyAlignment="1">
      <alignment horizontal="center" vertical="center" wrapText="1"/>
    </xf>
    <xf numFmtId="0" fontId="4" fillId="6" borderId="19"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20" fillId="3" borderId="0" xfId="0" applyFont="1" applyFill="1" applyAlignment="1">
      <alignment horizontal="left"/>
    </xf>
    <xf numFmtId="0" fontId="8" fillId="0" borderId="0" xfId="0" applyFont="1" applyAlignment="1">
      <alignment horizontal="left" vertical="center"/>
    </xf>
    <xf numFmtId="0" fontId="73" fillId="0" borderId="0" xfId="0" applyFont="1" applyAlignment="1">
      <alignment horizontal="left"/>
    </xf>
    <xf numFmtId="0" fontId="63" fillId="5" borderId="7" xfId="0" applyFont="1" applyFill="1" applyBorder="1" applyAlignment="1">
      <alignment horizontal="left" vertical="top" wrapText="1"/>
    </xf>
    <xf numFmtId="0" fontId="63" fillId="5" borderId="7" xfId="0" applyFont="1" applyFill="1" applyBorder="1" applyAlignment="1">
      <alignment horizontal="left" vertical="top"/>
    </xf>
    <xf numFmtId="0" fontId="63" fillId="5" borderId="8" xfId="0" applyFont="1" applyFill="1" applyBorder="1" applyAlignment="1">
      <alignment horizontal="left" vertical="top"/>
    </xf>
    <xf numFmtId="0" fontId="10" fillId="5" borderId="10" xfId="0" applyFont="1" applyFill="1" applyBorder="1" applyAlignment="1">
      <alignment horizontal="left" vertical="top" wrapText="1" indent="1"/>
    </xf>
    <xf numFmtId="0" fontId="10" fillId="5" borderId="10" xfId="0" applyFont="1" applyFill="1" applyBorder="1" applyAlignment="1">
      <alignment horizontal="left" vertical="top" indent="1"/>
    </xf>
    <xf numFmtId="0" fontId="10" fillId="5" borderId="12" xfId="0" applyFont="1" applyFill="1" applyBorder="1" applyAlignment="1">
      <alignment horizontal="left" vertical="top" wrapText="1" indent="1"/>
    </xf>
    <xf numFmtId="0" fontId="10" fillId="5" borderId="13" xfId="0" applyFont="1" applyFill="1" applyBorder="1" applyAlignment="1">
      <alignment horizontal="left" vertical="top" wrapText="1" indent="1"/>
    </xf>
    <xf numFmtId="0" fontId="4" fillId="6" borderId="23" xfId="0" applyFont="1" applyFill="1" applyBorder="1" applyAlignment="1">
      <alignment horizontal="center" vertical="center" wrapText="1"/>
    </xf>
    <xf numFmtId="0" fontId="74" fillId="0" borderId="0" xfId="0" applyFont="1" applyAlignment="1">
      <alignment horizontal="left"/>
    </xf>
    <xf numFmtId="17" fontId="24" fillId="6" borderId="44" xfId="0" applyNumberFormat="1" applyFont="1" applyFill="1" applyBorder="1" applyAlignment="1">
      <alignment horizontal="center" vertical="center" wrapText="1"/>
    </xf>
    <xf numFmtId="17" fontId="24" fillId="13" borderId="22" xfId="0" applyNumberFormat="1" applyFont="1" applyFill="1" applyBorder="1" applyAlignment="1">
      <alignment horizontal="center" vertical="center" wrapText="1"/>
    </xf>
    <xf numFmtId="17" fontId="24" fillId="13" borderId="44" xfId="0" applyNumberFormat="1" applyFont="1" applyFill="1" applyBorder="1" applyAlignment="1">
      <alignment horizontal="center" vertical="center" wrapText="1"/>
    </xf>
    <xf numFmtId="17" fontId="24" fillId="14" borderId="22" xfId="0" applyNumberFormat="1" applyFont="1" applyFill="1" applyBorder="1" applyAlignment="1">
      <alignment horizontal="center" vertical="center" wrapText="1"/>
    </xf>
    <xf numFmtId="17" fontId="24" fillId="14" borderId="23" xfId="0" applyNumberFormat="1" applyFont="1" applyFill="1" applyBorder="1" applyAlignment="1">
      <alignment horizontal="center" vertical="center" wrapText="1"/>
    </xf>
    <xf numFmtId="17" fontId="24" fillId="14" borderId="44" xfId="0" applyNumberFormat="1" applyFont="1" applyFill="1" applyBorder="1" applyAlignment="1">
      <alignment horizontal="center" vertical="center" wrapText="1"/>
    </xf>
    <xf numFmtId="0" fontId="74" fillId="0" borderId="25" xfId="0" applyFont="1" applyBorder="1" applyAlignment="1">
      <alignment horizontal="left"/>
    </xf>
    <xf numFmtId="17" fontId="24" fillId="13" borderId="45" xfId="0" applyNumberFormat="1" applyFont="1" applyFill="1" applyBorder="1" applyAlignment="1">
      <alignment horizontal="center" vertical="center" wrapText="1"/>
    </xf>
    <xf numFmtId="0" fontId="4" fillId="6" borderId="0" xfId="0" applyFont="1" applyFill="1" applyAlignment="1">
      <alignment horizontal="left" vertical="center" wrapText="1"/>
    </xf>
    <xf numFmtId="0" fontId="4" fillId="6" borderId="26"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1" fillId="16" borderId="21" xfId="0" applyFont="1" applyFill="1" applyBorder="1" applyAlignment="1">
      <alignment horizontal="left" vertical="center"/>
    </xf>
    <xf numFmtId="0" fontId="41" fillId="16" borderId="22" xfId="0" applyFont="1" applyFill="1" applyBorder="1" applyAlignment="1">
      <alignment horizontal="left" vertical="center"/>
    </xf>
    <xf numFmtId="0" fontId="41" fillId="16" borderId="49" xfId="0" applyFont="1" applyFill="1" applyBorder="1" applyAlignment="1">
      <alignment horizontal="left" vertical="center"/>
    </xf>
    <xf numFmtId="0" fontId="40" fillId="3" borderId="0" xfId="0" applyFont="1" applyFill="1" applyAlignment="1">
      <alignment horizontal="center" vertical="top" wrapText="1"/>
    </xf>
    <xf numFmtId="0" fontId="4" fillId="6" borderId="18" xfId="0" applyFont="1" applyFill="1" applyBorder="1" applyAlignment="1">
      <alignment horizontal="left" vertical="center"/>
    </xf>
    <xf numFmtId="0" fontId="63" fillId="5" borderId="39" xfId="0" applyFont="1" applyFill="1" applyBorder="1" applyAlignment="1">
      <alignment horizontal="left" vertical="top" wrapText="1"/>
    </xf>
    <xf numFmtId="0" fontId="63" fillId="5" borderId="33" xfId="0" applyFont="1" applyFill="1" applyBorder="1" applyAlignment="1">
      <alignment horizontal="left" vertical="top" wrapText="1"/>
    </xf>
    <xf numFmtId="0" fontId="15" fillId="5" borderId="0" xfId="0" applyFont="1" applyFill="1" applyAlignment="1">
      <alignment horizontal="left" vertical="top" wrapText="1" indent="1"/>
    </xf>
    <xf numFmtId="0" fontId="15" fillId="5" borderId="33" xfId="0" applyFont="1" applyFill="1" applyBorder="1" applyAlignment="1">
      <alignment horizontal="left" vertical="top" wrapText="1" indent="1"/>
    </xf>
    <xf numFmtId="0" fontId="73" fillId="3" borderId="0" xfId="0" applyFont="1" applyFill="1" applyAlignment="1">
      <alignment horizontal="left"/>
    </xf>
    <xf numFmtId="0" fontId="5" fillId="5" borderId="40" xfId="0" applyFont="1" applyFill="1" applyBorder="1" applyAlignment="1">
      <alignment horizontal="right" vertical="top" wrapText="1"/>
    </xf>
    <xf numFmtId="0" fontId="10" fillId="5" borderId="33" xfId="0" quotePrefix="1" applyFont="1" applyFill="1" applyBorder="1" applyAlignment="1">
      <alignment horizontal="left" vertical="top" wrapText="1" indent="1"/>
    </xf>
    <xf numFmtId="0" fontId="10" fillId="7" borderId="21" xfId="0" applyFont="1" applyFill="1" applyBorder="1" applyAlignment="1" applyProtection="1">
      <alignment horizontal="left" vertical="center" wrapText="1"/>
      <protection locked="0"/>
    </xf>
    <xf numFmtId="0" fontId="10" fillId="7" borderId="22" xfId="0" applyFont="1" applyFill="1" applyBorder="1" applyAlignment="1" applyProtection="1">
      <alignment horizontal="left" vertical="center" wrapText="1"/>
      <protection locked="0"/>
    </xf>
    <xf numFmtId="0" fontId="10" fillId="7" borderId="23" xfId="0" applyFont="1" applyFill="1" applyBorder="1" applyAlignment="1" applyProtection="1">
      <alignment horizontal="left" vertical="center" wrapText="1"/>
      <protection locked="0"/>
    </xf>
    <xf numFmtId="0" fontId="54" fillId="0" borderId="21" xfId="0" applyFont="1" applyBorder="1" applyAlignment="1">
      <alignment horizontal="left" vertical="center" wrapText="1"/>
    </xf>
    <xf numFmtId="0" fontId="54" fillId="0" borderId="22" xfId="0" applyFont="1" applyBorder="1" applyAlignment="1">
      <alignment horizontal="left" vertical="center" wrapText="1"/>
    </xf>
    <xf numFmtId="0" fontId="54" fillId="0" borderId="23" xfId="0" applyFont="1" applyBorder="1" applyAlignment="1">
      <alignment horizontal="left" vertical="center" wrapText="1"/>
    </xf>
    <xf numFmtId="0" fontId="6" fillId="3" borderId="19" xfId="0" applyFont="1" applyFill="1" applyBorder="1" applyAlignment="1">
      <alignment horizontal="left" vertical="center" wrapText="1" indent="1"/>
    </xf>
    <xf numFmtId="0" fontId="6" fillId="3" borderId="27" xfId="0" applyFont="1" applyFill="1" applyBorder="1" applyAlignment="1">
      <alignment horizontal="left" vertical="center" wrapText="1" indent="1"/>
    </xf>
    <xf numFmtId="0" fontId="6" fillId="3" borderId="20" xfId="0" applyFont="1" applyFill="1" applyBorder="1" applyAlignment="1">
      <alignment horizontal="left" vertical="center" wrapText="1" indent="1"/>
    </xf>
    <xf numFmtId="0" fontId="2" fillId="0" borderId="19" xfId="0" quotePrefix="1" applyFont="1" applyBorder="1" applyAlignment="1">
      <alignment horizontal="center" vertical="center" wrapText="1"/>
    </xf>
    <xf numFmtId="0" fontId="2" fillId="0" borderId="27" xfId="0" quotePrefix="1" applyFont="1" applyBorder="1" applyAlignment="1">
      <alignment horizontal="center" vertical="center" wrapText="1"/>
    </xf>
    <xf numFmtId="0" fontId="2" fillId="0" borderId="20" xfId="0" quotePrefix="1" applyFont="1" applyBorder="1" applyAlignment="1">
      <alignment horizontal="center" vertical="center" wrapText="1"/>
    </xf>
    <xf numFmtId="0" fontId="54" fillId="7" borderId="21" xfId="0" applyFont="1" applyFill="1" applyBorder="1" applyAlignment="1" applyProtection="1">
      <alignment horizontal="center" vertical="center" wrapText="1"/>
      <protection locked="0"/>
    </xf>
    <xf numFmtId="0" fontId="54" fillId="7" borderId="23" xfId="0" applyFont="1" applyFill="1" applyBorder="1" applyAlignment="1" applyProtection="1">
      <alignment horizontal="center" vertical="center" wrapText="1"/>
      <protection locked="0"/>
    </xf>
    <xf numFmtId="0" fontId="10" fillId="7" borderId="21" xfId="0" applyFont="1" applyFill="1" applyBorder="1" applyAlignment="1">
      <alignment horizontal="left" vertical="center" wrapText="1"/>
    </xf>
    <xf numFmtId="0" fontId="10" fillId="7" borderId="43" xfId="0" applyFont="1" applyFill="1" applyBorder="1" applyAlignment="1">
      <alignment horizontal="left" vertical="center" wrapText="1"/>
    </xf>
    <xf numFmtId="0" fontId="2" fillId="0" borderId="18" xfId="0" quotePrefix="1" applyFont="1" applyBorder="1" applyAlignment="1">
      <alignment horizontal="center" vertical="center" wrapText="1"/>
    </xf>
    <xf numFmtId="0" fontId="2" fillId="0" borderId="18" xfId="0" applyFont="1" applyBorder="1" applyAlignment="1">
      <alignment horizontal="center" vertical="center" wrapText="1"/>
    </xf>
    <xf numFmtId="0" fontId="54" fillId="0" borderId="18" xfId="0" applyFont="1" applyBorder="1" applyAlignment="1">
      <alignment horizontal="left" vertical="center" wrapText="1"/>
    </xf>
    <xf numFmtId="0" fontId="6" fillId="0" borderId="18" xfId="0" applyFont="1" applyBorder="1" applyAlignment="1">
      <alignment horizontal="left" vertical="center" wrapText="1" indent="1"/>
    </xf>
    <xf numFmtId="0" fontId="6" fillId="3" borderId="18" xfId="0" applyFont="1" applyFill="1" applyBorder="1" applyAlignment="1">
      <alignment horizontal="left" vertical="center" wrapText="1" indent="1"/>
    </xf>
    <xf numFmtId="0" fontId="76" fillId="6" borderId="0" xfId="0" applyFont="1" applyFill="1"/>
    <xf numFmtId="0" fontId="14" fillId="12" borderId="0" xfId="0" applyFont="1" applyFill="1" applyAlignment="1">
      <alignment horizontal="center"/>
    </xf>
    <xf numFmtId="0" fontId="18" fillId="12" borderId="0" xfId="0" applyFont="1" applyFill="1" applyAlignment="1">
      <alignment horizontal="center"/>
    </xf>
    <xf numFmtId="0" fontId="2" fillId="0" borderId="27" xfId="0" applyFont="1" applyBorder="1" applyAlignment="1">
      <alignment horizontal="center" vertical="center" wrapText="1"/>
    </xf>
    <xf numFmtId="0" fontId="2" fillId="0" borderId="20" xfId="0" applyFont="1" applyBorder="1" applyAlignment="1">
      <alignment horizontal="center" vertical="center" wrapText="1"/>
    </xf>
    <xf numFmtId="0" fontId="4" fillId="6" borderId="21" xfId="0" applyFont="1" applyFill="1" applyBorder="1" applyAlignment="1">
      <alignment horizontal="center" vertical="center" wrapText="1"/>
    </xf>
    <xf numFmtId="0" fontId="50" fillId="3" borderId="0" xfId="0" applyFont="1" applyFill="1" applyAlignment="1">
      <alignment horizontal="center" vertical="center" wrapText="1"/>
    </xf>
    <xf numFmtId="0" fontId="2" fillId="3" borderId="18" xfId="0" applyFont="1" applyFill="1" applyBorder="1" applyAlignment="1">
      <alignment vertical="center" wrapText="1"/>
    </xf>
    <xf numFmtId="0" fontId="6" fillId="0" borderId="19" xfId="0" applyFont="1" applyBorder="1" applyAlignment="1">
      <alignment horizontal="left" vertical="center" wrapText="1" indent="1"/>
    </xf>
    <xf numFmtId="0" fontId="6" fillId="0" borderId="27" xfId="0" applyFont="1" applyBorder="1" applyAlignment="1">
      <alignment horizontal="left" vertical="center" wrapText="1" indent="1"/>
    </xf>
    <xf numFmtId="0" fontId="6" fillId="0" borderId="20" xfId="0" applyFont="1" applyBorder="1" applyAlignment="1">
      <alignment horizontal="left" vertical="center" wrapText="1" indent="1"/>
    </xf>
    <xf numFmtId="0" fontId="6" fillId="3" borderId="19"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65" fillId="7" borderId="21" xfId="0" applyFont="1" applyFill="1" applyBorder="1" applyAlignment="1" applyProtection="1">
      <alignment horizontal="left" vertical="center" wrapText="1"/>
      <protection locked="0"/>
    </xf>
    <xf numFmtId="0" fontId="65" fillId="7" borderId="22" xfId="0" applyFont="1" applyFill="1" applyBorder="1" applyAlignment="1" applyProtection="1">
      <alignment horizontal="left" vertical="center" wrapText="1"/>
      <protection locked="0"/>
    </xf>
    <xf numFmtId="0" fontId="65" fillId="7" borderId="23" xfId="0" applyFont="1" applyFill="1" applyBorder="1" applyAlignment="1" applyProtection="1">
      <alignment horizontal="left" vertical="center" wrapText="1"/>
      <protection locked="0"/>
    </xf>
    <xf numFmtId="0" fontId="10" fillId="11" borderId="21" xfId="0" applyFont="1" applyFill="1" applyBorder="1" applyAlignment="1">
      <alignment horizontal="left" vertical="center" wrapText="1"/>
    </xf>
    <xf numFmtId="0" fontId="10" fillId="11" borderId="43" xfId="0" applyFont="1" applyFill="1" applyBorder="1" applyAlignment="1">
      <alignment horizontal="left" vertical="center" wrapText="1"/>
    </xf>
    <xf numFmtId="0" fontId="54" fillId="7" borderId="21" xfId="0" applyFont="1" applyFill="1" applyBorder="1" applyAlignment="1">
      <alignment horizontal="left" vertical="center" wrapText="1"/>
    </xf>
    <xf numFmtId="0" fontId="54" fillId="7" borderId="43" xfId="0" applyFont="1" applyFill="1" applyBorder="1" applyAlignment="1">
      <alignment horizontal="left" vertical="center" wrapText="1"/>
    </xf>
    <xf numFmtId="0" fontId="54" fillId="7" borderId="22" xfId="0" applyFont="1" applyFill="1" applyBorder="1" applyAlignment="1" applyProtection="1">
      <alignment horizontal="center" vertical="center" wrapText="1"/>
      <protection locked="0"/>
    </xf>
    <xf numFmtId="0" fontId="0" fillId="11" borderId="21" xfId="0" applyFill="1" applyBorder="1" applyAlignment="1">
      <alignment horizontal="left" vertical="top" wrapText="1"/>
    </xf>
    <xf numFmtId="0" fontId="0" fillId="11" borderId="23" xfId="0" applyFill="1" applyBorder="1" applyAlignment="1">
      <alignment horizontal="left" vertical="top" wrapText="1"/>
    </xf>
    <xf numFmtId="0" fontId="0" fillId="7" borderId="21" xfId="0" applyFill="1" applyBorder="1" applyAlignment="1" applyProtection="1">
      <alignment horizontal="center" vertical="center" wrapText="1"/>
      <protection locked="0"/>
    </xf>
    <xf numFmtId="0" fontId="0" fillId="7" borderId="22" xfId="0" applyFill="1" applyBorder="1" applyAlignment="1" applyProtection="1">
      <alignment horizontal="center" vertical="center" wrapText="1"/>
      <protection locked="0"/>
    </xf>
    <xf numFmtId="0" fontId="0" fillId="7" borderId="23" xfId="0" applyFill="1" applyBorder="1" applyAlignment="1" applyProtection="1">
      <alignment horizontal="center" vertical="center" wrapText="1"/>
      <protection locked="0"/>
    </xf>
    <xf numFmtId="0" fontId="64" fillId="7" borderId="21" xfId="0" applyFont="1" applyFill="1" applyBorder="1" applyAlignment="1" applyProtection="1">
      <alignment horizontal="left" vertical="center" wrapText="1"/>
      <protection locked="0"/>
    </xf>
    <xf numFmtId="0" fontId="64" fillId="7" borderId="43" xfId="0" applyFont="1" applyFill="1" applyBorder="1" applyAlignment="1" applyProtection="1">
      <alignment horizontal="left" vertical="center" wrapText="1"/>
      <protection locked="0"/>
    </xf>
    <xf numFmtId="0" fontId="54" fillId="7" borderId="21" xfId="0" applyFont="1" applyFill="1" applyBorder="1" applyAlignment="1" applyProtection="1">
      <alignment horizontal="center" vertical="center"/>
      <protection locked="0"/>
    </xf>
    <xf numFmtId="0" fontId="54" fillId="7" borderId="23" xfId="0" applyFont="1" applyFill="1" applyBorder="1" applyAlignment="1" applyProtection="1">
      <alignment horizontal="center" vertical="center"/>
      <protection locked="0"/>
    </xf>
    <xf numFmtId="0" fontId="14" fillId="12" borderId="25" xfId="0" applyFont="1" applyFill="1" applyBorder="1" applyAlignment="1">
      <alignment horizontal="center"/>
    </xf>
    <xf numFmtId="0" fontId="47" fillId="12" borderId="25" xfId="0" applyFont="1" applyFill="1" applyBorder="1" applyAlignment="1">
      <alignment horizontal="center"/>
    </xf>
    <xf numFmtId="0" fontId="0" fillId="3" borderId="29" xfId="0" applyFill="1" applyBorder="1" applyAlignment="1">
      <alignment horizontal="left" vertical="center" wrapText="1"/>
    </xf>
    <xf numFmtId="0" fontId="0" fillId="3" borderId="0" xfId="0" applyFill="1" applyAlignment="1">
      <alignment horizontal="left" vertical="center" wrapText="1"/>
    </xf>
  </cellXfs>
  <cellStyles count="5">
    <cellStyle name="Calculation" xfId="3" builtinId="22"/>
    <cellStyle name="Comma" xfId="2" builtinId="3"/>
    <cellStyle name="Hyperlink" xfId="1" builtinId="8"/>
    <cellStyle name="Normal" xfId="0" builtinId="0"/>
    <cellStyle name="Normal 3" xfId="4" xr:uid="{7CE360F8-5E12-4E09-B87D-DEF9336850B0}"/>
  </cellStyles>
  <dxfs count="0"/>
  <tableStyles count="0" defaultTableStyle="TableStyleMedium2" defaultPivotStyle="PivotStyleLight16"/>
  <colors>
    <mruColors>
      <color rgb="FFFF00FF"/>
      <color rgb="FFCC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F1DFC-4F78-4FF6-9EFC-87E0B713258E}">
  <sheetPr>
    <tabColor theme="7" tint="0.59999389629810485"/>
  </sheetPr>
  <dimension ref="B1:H20"/>
  <sheetViews>
    <sheetView tabSelected="1" zoomScale="80" zoomScaleNormal="80" workbookViewId="0">
      <selection activeCell="B4" sqref="B4"/>
    </sheetView>
  </sheetViews>
  <sheetFormatPr defaultRowHeight="14.4" x14ac:dyDescent="0.3"/>
  <cols>
    <col min="1" max="1" width="3.44140625" customWidth="1"/>
    <col min="4" max="4" width="20.5546875" customWidth="1"/>
    <col min="5" max="5" width="20.109375" customWidth="1"/>
    <col min="6" max="6" width="61.109375" customWidth="1"/>
  </cols>
  <sheetData>
    <row r="1" spans="2:8" ht="15" thickBot="1" x14ac:dyDescent="0.35"/>
    <row r="2" spans="2:8" ht="15" thickBot="1" x14ac:dyDescent="0.35">
      <c r="B2" s="254" t="s">
        <v>385</v>
      </c>
      <c r="C2" s="255"/>
      <c r="D2" s="256"/>
    </row>
    <row r="4" spans="2:8" x14ac:dyDescent="0.3">
      <c r="B4" s="225" t="s">
        <v>386</v>
      </c>
      <c r="C4" s="225" t="s">
        <v>387</v>
      </c>
      <c r="D4" s="225" t="s">
        <v>7</v>
      </c>
      <c r="E4" s="225" t="s">
        <v>396</v>
      </c>
      <c r="F4" s="225" t="s">
        <v>395</v>
      </c>
    </row>
    <row r="5" spans="2:8" x14ac:dyDescent="0.3">
      <c r="B5" s="242">
        <v>1</v>
      </c>
      <c r="C5" s="243">
        <v>45413</v>
      </c>
      <c r="D5" s="244" t="s">
        <v>388</v>
      </c>
      <c r="E5" s="244" t="s">
        <v>388</v>
      </c>
      <c r="F5" s="245" t="s">
        <v>389</v>
      </c>
    </row>
    <row r="6" spans="2:8" x14ac:dyDescent="0.3">
      <c r="B6" s="258">
        <v>2</v>
      </c>
      <c r="C6" s="259">
        <v>45505</v>
      </c>
      <c r="D6" s="257" t="s">
        <v>371</v>
      </c>
      <c r="E6" s="245" t="s">
        <v>316</v>
      </c>
      <c r="F6" s="245" t="s">
        <v>390</v>
      </c>
    </row>
    <row r="7" spans="2:8" x14ac:dyDescent="0.3">
      <c r="B7" s="258"/>
      <c r="C7" s="259"/>
      <c r="D7" s="257"/>
      <c r="E7" s="245" t="s">
        <v>317</v>
      </c>
      <c r="F7" s="245" t="s">
        <v>393</v>
      </c>
    </row>
    <row r="8" spans="2:8" ht="28.8" x14ac:dyDescent="0.3">
      <c r="B8" s="258"/>
      <c r="C8" s="259"/>
      <c r="D8" s="245" t="s">
        <v>391</v>
      </c>
      <c r="E8" s="245" t="s">
        <v>392</v>
      </c>
      <c r="F8" s="245" t="s">
        <v>390</v>
      </c>
    </row>
    <row r="9" spans="2:8" ht="28.8" x14ac:dyDescent="0.3">
      <c r="B9" s="258"/>
      <c r="C9" s="259"/>
      <c r="D9" s="245" t="s">
        <v>446</v>
      </c>
      <c r="E9" s="246" t="s">
        <v>456</v>
      </c>
      <c r="F9" s="245" t="s">
        <v>457</v>
      </c>
      <c r="H9" s="251"/>
    </row>
    <row r="10" spans="2:8" ht="28.8" x14ac:dyDescent="0.3">
      <c r="B10" s="258">
        <v>3</v>
      </c>
      <c r="C10" s="259">
        <v>45566</v>
      </c>
      <c r="D10" s="260" t="s">
        <v>371</v>
      </c>
      <c r="E10" s="247" t="s">
        <v>469</v>
      </c>
      <c r="F10" s="247" t="s">
        <v>471</v>
      </c>
    </row>
    <row r="11" spans="2:8" x14ac:dyDescent="0.3">
      <c r="B11" s="258"/>
      <c r="C11" s="259"/>
      <c r="D11" s="261"/>
      <c r="E11" s="245" t="s">
        <v>442</v>
      </c>
      <c r="F11" s="245" t="s">
        <v>443</v>
      </c>
    </row>
    <row r="12" spans="2:8" x14ac:dyDescent="0.3">
      <c r="B12" s="258"/>
      <c r="C12" s="259"/>
      <c r="D12" s="262"/>
      <c r="E12" s="245" t="s">
        <v>442</v>
      </c>
      <c r="F12" s="245" t="s">
        <v>470</v>
      </c>
    </row>
    <row r="13" spans="2:8" ht="28.8" x14ac:dyDescent="0.3">
      <c r="B13" s="258"/>
      <c r="C13" s="259"/>
      <c r="D13" s="245" t="s">
        <v>391</v>
      </c>
      <c r="E13" s="245" t="s">
        <v>444</v>
      </c>
      <c r="F13" s="245" t="s">
        <v>445</v>
      </c>
    </row>
    <row r="14" spans="2:8" ht="24" customHeight="1" x14ac:dyDescent="0.3">
      <c r="B14" s="258"/>
      <c r="C14" s="259"/>
      <c r="D14" s="260" t="s">
        <v>446</v>
      </c>
      <c r="E14" s="245" t="s">
        <v>447</v>
      </c>
      <c r="F14" s="245" t="s">
        <v>448</v>
      </c>
    </row>
    <row r="15" spans="2:8" ht="24.6" customHeight="1" x14ac:dyDescent="0.3">
      <c r="B15" s="258"/>
      <c r="C15" s="259"/>
      <c r="D15" s="262"/>
      <c r="E15" s="245" t="s">
        <v>472</v>
      </c>
      <c r="F15" s="245" t="s">
        <v>443</v>
      </c>
    </row>
    <row r="16" spans="2:8" x14ac:dyDescent="0.3">
      <c r="B16" s="258"/>
      <c r="C16" s="259"/>
      <c r="D16" s="245" t="s">
        <v>204</v>
      </c>
      <c r="E16" s="248" t="s">
        <v>153</v>
      </c>
      <c r="F16" s="245" t="s">
        <v>449</v>
      </c>
    </row>
    <row r="17" spans="2:6" ht="28.8" x14ac:dyDescent="0.3">
      <c r="B17" s="258"/>
      <c r="C17" s="259"/>
      <c r="D17" s="245" t="s">
        <v>450</v>
      </c>
      <c r="E17" s="248" t="s">
        <v>451</v>
      </c>
      <c r="F17" s="245" t="s">
        <v>452</v>
      </c>
    </row>
    <row r="18" spans="2:6" x14ac:dyDescent="0.3">
      <c r="B18" s="258"/>
      <c r="C18" s="259"/>
      <c r="D18" s="260" t="s">
        <v>377</v>
      </c>
      <c r="E18" s="248" t="s">
        <v>547</v>
      </c>
      <c r="F18" s="248" t="s">
        <v>548</v>
      </c>
    </row>
    <row r="19" spans="2:6" x14ac:dyDescent="0.3">
      <c r="B19" s="258"/>
      <c r="C19" s="259"/>
      <c r="D19" s="262"/>
      <c r="E19" s="248" t="s">
        <v>343</v>
      </c>
      <c r="F19" s="245" t="s">
        <v>453</v>
      </c>
    </row>
    <row r="20" spans="2:6" ht="28.8" x14ac:dyDescent="0.3">
      <c r="B20" s="258"/>
      <c r="C20" s="259"/>
      <c r="D20" s="248" t="s">
        <v>147</v>
      </c>
      <c r="E20" s="245" t="s">
        <v>454</v>
      </c>
      <c r="F20" s="245" t="s">
        <v>455</v>
      </c>
    </row>
  </sheetData>
  <sheetProtection algorithmName="SHA-512" hashValue="7ckMXnbm5aEU/tVKrjf+hRFpYPdkm8VVndZzkVIUwhhhVArjNY3bD+pqoUY5OF4ImaY33gBXDEHkYy+UBfoUSw==" saltValue="o2M18jw+WAQV2LHWtQgmog==" spinCount="100000" sheet="1" objects="1" scenarios="1"/>
  <mergeCells count="9">
    <mergeCell ref="B2:D2"/>
    <mergeCell ref="D6:D7"/>
    <mergeCell ref="B6:B9"/>
    <mergeCell ref="C6:C9"/>
    <mergeCell ref="B10:B20"/>
    <mergeCell ref="C10:C20"/>
    <mergeCell ref="D10:D12"/>
    <mergeCell ref="D14:D15"/>
    <mergeCell ref="D18:D1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DCC5B-ADD9-4E82-A107-5EF5BCA3583C}">
  <sheetPr>
    <tabColor theme="8" tint="-0.249977111117893"/>
  </sheetPr>
  <dimension ref="A1:N94"/>
  <sheetViews>
    <sheetView zoomScale="60" zoomScaleNormal="60" workbookViewId="0"/>
  </sheetViews>
  <sheetFormatPr defaultColWidth="8.5546875" defaultRowHeight="15.6" x14ac:dyDescent="0.3"/>
  <cols>
    <col min="1" max="1" width="6.109375" style="47" customWidth="1"/>
    <col min="2" max="2" width="18" style="68" customWidth="1"/>
    <col min="3" max="3" width="5.109375" style="68" customWidth="1"/>
    <col min="4" max="4" width="65.5546875" style="69" customWidth="1"/>
    <col min="5" max="5" width="20.5546875" style="69" customWidth="1"/>
    <col min="6" max="6" width="28.5546875" style="69" bestFit="1" customWidth="1"/>
    <col min="7" max="14" width="20.5546875" style="69" customWidth="1"/>
    <col min="15" max="15" width="24" style="69" bestFit="1" customWidth="1"/>
    <col min="16" max="38" width="22.5546875" style="69" customWidth="1"/>
    <col min="39" max="16384" width="8.5546875" style="69"/>
  </cols>
  <sheetData>
    <row r="1" spans="1:10" ht="25.8" x14ac:dyDescent="0.5">
      <c r="A1" s="67"/>
      <c r="B1" s="67"/>
      <c r="C1" s="67"/>
      <c r="D1" s="340" t="s">
        <v>137</v>
      </c>
      <c r="E1" s="340"/>
      <c r="F1" s="340"/>
      <c r="H1" s="82"/>
      <c r="I1" s="70"/>
      <c r="J1" s="68"/>
    </row>
    <row r="2" spans="1:10" ht="12" customHeight="1" x14ac:dyDescent="0.5">
      <c r="A2" s="67"/>
      <c r="B2" s="67"/>
      <c r="C2" s="67"/>
      <c r="D2" s="81"/>
      <c r="E2" s="68"/>
      <c r="H2" s="82"/>
      <c r="I2" s="70"/>
      <c r="J2" s="68"/>
    </row>
    <row r="3" spans="1:10" x14ac:dyDescent="0.3">
      <c r="A3" s="67"/>
      <c r="B3" s="67"/>
      <c r="C3" s="141"/>
      <c r="D3" s="319" t="s">
        <v>175</v>
      </c>
      <c r="E3" s="319"/>
      <c r="F3" s="319"/>
      <c r="G3" s="319"/>
      <c r="H3" s="319"/>
      <c r="I3" s="319"/>
      <c r="J3" s="320"/>
    </row>
    <row r="4" spans="1:10" x14ac:dyDescent="0.3">
      <c r="A4" s="67"/>
      <c r="B4" s="67"/>
      <c r="C4" s="142" t="s">
        <v>10</v>
      </c>
      <c r="D4" s="314" t="s">
        <v>466</v>
      </c>
      <c r="E4" s="314"/>
      <c r="F4" s="314"/>
      <c r="G4" s="314"/>
      <c r="H4" s="314"/>
      <c r="I4" s="314"/>
      <c r="J4" s="315"/>
    </row>
    <row r="5" spans="1:10" x14ac:dyDescent="0.3">
      <c r="A5" s="67"/>
      <c r="B5" s="67"/>
      <c r="C5" s="142" t="s">
        <v>12</v>
      </c>
      <c r="D5" s="314" t="s">
        <v>467</v>
      </c>
      <c r="E5" s="314"/>
      <c r="F5" s="314"/>
      <c r="G5" s="314"/>
      <c r="H5" s="314"/>
      <c r="I5" s="314"/>
      <c r="J5" s="315"/>
    </row>
    <row r="6" spans="1:10" x14ac:dyDescent="0.3">
      <c r="A6" s="67"/>
      <c r="B6" s="67"/>
      <c r="C6" s="142" t="s">
        <v>164</v>
      </c>
      <c r="D6" s="314" t="s">
        <v>376</v>
      </c>
      <c r="E6" s="314"/>
      <c r="F6" s="314"/>
      <c r="G6" s="314"/>
      <c r="H6" s="314"/>
      <c r="I6" s="314"/>
      <c r="J6" s="315"/>
    </row>
    <row r="7" spans="1:10" x14ac:dyDescent="0.3">
      <c r="A7" s="67"/>
      <c r="B7" s="67"/>
      <c r="C7" s="142" t="s">
        <v>176</v>
      </c>
      <c r="D7" s="314" t="s">
        <v>293</v>
      </c>
      <c r="E7" s="314"/>
      <c r="F7" s="314"/>
      <c r="G7" s="314"/>
      <c r="H7" s="314"/>
      <c r="I7" s="314"/>
      <c r="J7" s="315"/>
    </row>
    <row r="8" spans="1:10" x14ac:dyDescent="0.3">
      <c r="A8" s="67"/>
      <c r="B8" s="67"/>
      <c r="C8" s="142"/>
      <c r="D8" s="128"/>
      <c r="E8" s="128"/>
      <c r="F8" s="128"/>
      <c r="G8" s="128"/>
      <c r="H8" s="128"/>
      <c r="I8" s="128"/>
      <c r="J8" s="135"/>
    </row>
    <row r="9" spans="1:10" x14ac:dyDescent="0.3">
      <c r="A9" s="67"/>
      <c r="B9" s="67"/>
      <c r="C9" s="143"/>
      <c r="D9" s="312" t="s">
        <v>174</v>
      </c>
      <c r="E9" s="312"/>
      <c r="F9" s="312"/>
      <c r="G9" s="312"/>
      <c r="H9" s="312"/>
      <c r="I9" s="312"/>
      <c r="J9" s="313"/>
    </row>
    <row r="10" spans="1:10" x14ac:dyDescent="0.3">
      <c r="A10" s="67"/>
      <c r="B10" s="67"/>
      <c r="C10" s="143" t="s">
        <v>168</v>
      </c>
      <c r="D10" s="314" t="s">
        <v>181</v>
      </c>
      <c r="E10" s="314"/>
      <c r="F10" s="314"/>
      <c r="G10" s="314"/>
      <c r="H10" s="314"/>
      <c r="I10" s="314"/>
      <c r="J10" s="315"/>
    </row>
    <row r="11" spans="1:10" x14ac:dyDescent="0.3">
      <c r="A11" s="67"/>
      <c r="B11" s="67"/>
      <c r="C11" s="144"/>
      <c r="D11" s="316"/>
      <c r="E11" s="316"/>
      <c r="F11" s="316"/>
      <c r="G11" s="316"/>
      <c r="H11" s="316"/>
      <c r="I11" s="316"/>
      <c r="J11" s="317"/>
    </row>
    <row r="12" spans="1:10" x14ac:dyDescent="0.3">
      <c r="D12" s="94"/>
      <c r="F12" s="98"/>
      <c r="G12" s="95"/>
    </row>
    <row r="13" spans="1:10" ht="15.6" customHeight="1" x14ac:dyDescent="0.3">
      <c r="B13" s="305" t="s">
        <v>153</v>
      </c>
      <c r="C13" s="115"/>
      <c r="D13" s="360" t="s">
        <v>435</v>
      </c>
      <c r="E13" s="361"/>
      <c r="F13" s="310" t="s">
        <v>135</v>
      </c>
    </row>
    <row r="14" spans="1:10" ht="15.6" customHeight="1" x14ac:dyDescent="0.3">
      <c r="B14" s="305"/>
      <c r="C14" s="115"/>
      <c r="D14" s="362"/>
      <c r="E14" s="309"/>
      <c r="F14" s="310"/>
    </row>
    <row r="15" spans="1:10" ht="28.5" customHeight="1" x14ac:dyDescent="0.3">
      <c r="D15" s="169" t="s">
        <v>510</v>
      </c>
      <c r="E15" s="164">
        <f>(E16+E60+E61+E67+E68+E69)-E70</f>
        <v>0</v>
      </c>
      <c r="F15" s="197"/>
    </row>
    <row r="16" spans="1:10" ht="15.75" customHeight="1" x14ac:dyDescent="0.3">
      <c r="D16" s="26" t="s">
        <v>537</v>
      </c>
      <c r="E16" s="164">
        <f>E17-E49-E57-E58-E59</f>
        <v>0</v>
      </c>
      <c r="F16" s="197"/>
      <c r="G16" s="231"/>
    </row>
    <row r="17" spans="2:9" ht="18" customHeight="1" x14ac:dyDescent="0.3">
      <c r="D17" s="126" t="s">
        <v>536</v>
      </c>
      <c r="E17" s="164">
        <f>SUM(E18:E24)</f>
        <v>0</v>
      </c>
      <c r="F17" s="197"/>
    </row>
    <row r="18" spans="2:9" ht="15.75" customHeight="1" x14ac:dyDescent="0.3">
      <c r="D18" s="28" t="s">
        <v>107</v>
      </c>
      <c r="E18" s="195"/>
      <c r="F18" s="197"/>
    </row>
    <row r="19" spans="2:9" ht="15.75" customHeight="1" x14ac:dyDescent="0.3">
      <c r="D19" s="28" t="s">
        <v>108</v>
      </c>
      <c r="E19" s="195"/>
      <c r="F19" s="197"/>
    </row>
    <row r="20" spans="2:9" ht="15.75" customHeight="1" x14ac:dyDescent="0.3">
      <c r="D20" s="28" t="s">
        <v>87</v>
      </c>
      <c r="E20" s="195"/>
      <c r="F20" s="197"/>
    </row>
    <row r="21" spans="2:9" ht="15.75" customHeight="1" x14ac:dyDescent="0.3">
      <c r="D21" s="28" t="s">
        <v>109</v>
      </c>
      <c r="E21" s="195"/>
      <c r="F21" s="197"/>
    </row>
    <row r="22" spans="2:9" ht="15.75" customHeight="1" x14ac:dyDescent="0.3">
      <c r="D22" s="28" t="s">
        <v>110</v>
      </c>
      <c r="E22" s="195"/>
      <c r="F22" s="197"/>
    </row>
    <row r="23" spans="2:9" ht="15.75" customHeight="1" x14ac:dyDescent="0.3">
      <c r="D23" s="28" t="s">
        <v>111</v>
      </c>
      <c r="E23" s="195"/>
      <c r="F23" s="197"/>
    </row>
    <row r="24" spans="2:9" x14ac:dyDescent="0.3">
      <c r="D24" s="28" t="s">
        <v>334</v>
      </c>
      <c r="E24" s="195"/>
      <c r="F24" s="197"/>
      <c r="G24" s="98"/>
      <c r="H24" s="99"/>
      <c r="I24" s="86"/>
    </row>
    <row r="25" spans="2:9" ht="17.399999999999999" x14ac:dyDescent="0.3">
      <c r="B25" s="99"/>
      <c r="C25" s="99"/>
      <c r="D25" s="29" t="s">
        <v>498</v>
      </c>
      <c r="E25" s="164">
        <f>SUM(E26:E32)</f>
        <v>0</v>
      </c>
      <c r="F25" s="197"/>
      <c r="G25" s="98"/>
      <c r="H25" s="99"/>
    </row>
    <row r="26" spans="2:9" x14ac:dyDescent="0.3">
      <c r="B26" s="99"/>
      <c r="C26" s="99"/>
      <c r="D26" s="28" t="s">
        <v>107</v>
      </c>
      <c r="E26" s="195"/>
      <c r="F26" s="197"/>
      <c r="G26" s="98"/>
      <c r="H26" s="99"/>
    </row>
    <row r="27" spans="2:9" x14ac:dyDescent="0.3">
      <c r="B27" s="99"/>
      <c r="C27" s="99"/>
      <c r="D27" s="28" t="s">
        <v>108</v>
      </c>
      <c r="E27" s="195"/>
      <c r="F27" s="197"/>
      <c r="G27" s="98"/>
      <c r="H27" s="99"/>
    </row>
    <row r="28" spans="2:9" x14ac:dyDescent="0.3">
      <c r="B28" s="99"/>
      <c r="C28" s="99"/>
      <c r="D28" s="28" t="s">
        <v>87</v>
      </c>
      <c r="E28" s="195"/>
      <c r="F28" s="197"/>
      <c r="G28" s="98"/>
      <c r="H28" s="99"/>
    </row>
    <row r="29" spans="2:9" x14ac:dyDescent="0.3">
      <c r="B29" s="99"/>
      <c r="C29" s="99"/>
      <c r="D29" s="28" t="s">
        <v>109</v>
      </c>
      <c r="E29" s="195"/>
      <c r="F29" s="197"/>
      <c r="G29" s="98"/>
      <c r="H29" s="99"/>
    </row>
    <row r="30" spans="2:9" x14ac:dyDescent="0.3">
      <c r="B30" s="99"/>
      <c r="C30" s="99"/>
      <c r="D30" s="28" t="s">
        <v>110</v>
      </c>
      <c r="E30" s="195"/>
      <c r="F30" s="197"/>
      <c r="G30" s="98"/>
      <c r="H30" s="99"/>
    </row>
    <row r="31" spans="2:9" x14ac:dyDescent="0.3">
      <c r="B31" s="99"/>
      <c r="C31" s="99"/>
      <c r="D31" s="28" t="s">
        <v>111</v>
      </c>
      <c r="E31" s="195"/>
      <c r="F31" s="197"/>
      <c r="G31" s="98"/>
      <c r="H31" s="99"/>
    </row>
    <row r="32" spans="2:9" x14ac:dyDescent="0.3">
      <c r="B32" s="99"/>
      <c r="C32" s="99"/>
      <c r="D32" s="28" t="s">
        <v>336</v>
      </c>
      <c r="E32" s="195"/>
      <c r="F32" s="197"/>
      <c r="G32" s="86"/>
      <c r="H32" s="99"/>
    </row>
    <row r="33" spans="2:8" ht="17.399999999999999" x14ac:dyDescent="0.3">
      <c r="B33" s="99"/>
      <c r="C33" s="99"/>
      <c r="D33" s="29" t="s">
        <v>499</v>
      </c>
      <c r="E33" s="164">
        <f>SUM(E34:E40)</f>
        <v>0</v>
      </c>
      <c r="F33" s="197"/>
      <c r="G33" s="98"/>
      <c r="H33" s="99"/>
    </row>
    <row r="34" spans="2:8" x14ac:dyDescent="0.3">
      <c r="B34" s="99"/>
      <c r="C34" s="99"/>
      <c r="D34" s="28" t="s">
        <v>107</v>
      </c>
      <c r="E34" s="195"/>
      <c r="F34" s="197"/>
      <c r="G34" s="98"/>
      <c r="H34" s="99"/>
    </row>
    <row r="35" spans="2:8" x14ac:dyDescent="0.3">
      <c r="B35" s="99"/>
      <c r="C35" s="99"/>
      <c r="D35" s="28" t="s">
        <v>108</v>
      </c>
      <c r="E35" s="195"/>
      <c r="F35" s="197"/>
      <c r="G35" s="98"/>
      <c r="H35" s="99"/>
    </row>
    <row r="36" spans="2:8" x14ac:dyDescent="0.3">
      <c r="B36" s="99"/>
      <c r="C36" s="99"/>
      <c r="D36" s="28" t="s">
        <v>87</v>
      </c>
      <c r="E36" s="195"/>
      <c r="F36" s="197"/>
      <c r="G36" s="98"/>
      <c r="H36" s="99"/>
    </row>
    <row r="37" spans="2:8" x14ac:dyDescent="0.3">
      <c r="B37" s="99"/>
      <c r="C37" s="99"/>
      <c r="D37" s="28" t="s">
        <v>109</v>
      </c>
      <c r="E37" s="195"/>
      <c r="F37" s="197"/>
      <c r="G37" s="98"/>
      <c r="H37" s="99"/>
    </row>
    <row r="38" spans="2:8" x14ac:dyDescent="0.3">
      <c r="B38" s="99"/>
      <c r="C38" s="99"/>
      <c r="D38" s="28" t="s">
        <v>110</v>
      </c>
      <c r="E38" s="195"/>
      <c r="F38" s="197"/>
      <c r="G38" s="98"/>
      <c r="H38" s="99"/>
    </row>
    <row r="39" spans="2:8" x14ac:dyDescent="0.3">
      <c r="B39" s="99"/>
      <c r="C39" s="99"/>
      <c r="D39" s="28" t="s">
        <v>111</v>
      </c>
      <c r="E39" s="195"/>
      <c r="F39" s="197"/>
      <c r="G39" s="98"/>
      <c r="H39" s="99"/>
    </row>
    <row r="40" spans="2:8" x14ac:dyDescent="0.3">
      <c r="B40" s="99"/>
      <c r="C40" s="99"/>
      <c r="D40" s="28" t="s">
        <v>336</v>
      </c>
      <c r="E40" s="195"/>
      <c r="F40" s="197"/>
      <c r="G40" s="98"/>
      <c r="H40" s="99"/>
    </row>
    <row r="41" spans="2:8" ht="17.399999999999999" x14ac:dyDescent="0.3">
      <c r="B41" s="99"/>
      <c r="C41" s="99"/>
      <c r="D41" s="29" t="s">
        <v>500</v>
      </c>
      <c r="E41" s="164">
        <f>SUM(E42:E48)</f>
        <v>0</v>
      </c>
      <c r="F41" s="197"/>
      <c r="G41" s="86"/>
      <c r="H41" s="99"/>
    </row>
    <row r="42" spans="2:8" x14ac:dyDescent="0.3">
      <c r="B42" s="99"/>
      <c r="C42" s="99"/>
      <c r="D42" s="28" t="s">
        <v>107</v>
      </c>
      <c r="E42" s="195"/>
      <c r="F42" s="197"/>
      <c r="G42" s="98"/>
      <c r="H42" s="99"/>
    </row>
    <row r="43" spans="2:8" x14ac:dyDescent="0.3">
      <c r="B43" s="99"/>
      <c r="C43" s="99"/>
      <c r="D43" s="28" t="s">
        <v>108</v>
      </c>
      <c r="E43" s="195"/>
      <c r="F43" s="197"/>
      <c r="G43" s="98"/>
      <c r="H43" s="99"/>
    </row>
    <row r="44" spans="2:8" x14ac:dyDescent="0.3">
      <c r="B44" s="99"/>
      <c r="C44" s="99"/>
      <c r="D44" s="28" t="s">
        <v>87</v>
      </c>
      <c r="E44" s="195"/>
      <c r="F44" s="197"/>
      <c r="G44" s="98"/>
      <c r="H44" s="99"/>
    </row>
    <row r="45" spans="2:8" x14ac:dyDescent="0.3">
      <c r="B45" s="99"/>
      <c r="C45" s="99"/>
      <c r="D45" s="28" t="s">
        <v>109</v>
      </c>
      <c r="E45" s="195"/>
      <c r="F45" s="197"/>
      <c r="G45" s="98"/>
      <c r="H45" s="99"/>
    </row>
    <row r="46" spans="2:8" x14ac:dyDescent="0.3">
      <c r="B46" s="99"/>
      <c r="C46" s="99"/>
      <c r="D46" s="28" t="s">
        <v>110</v>
      </c>
      <c r="E46" s="195"/>
      <c r="F46" s="197"/>
      <c r="G46" s="98"/>
      <c r="H46" s="99"/>
    </row>
    <row r="47" spans="2:8" x14ac:dyDescent="0.3">
      <c r="B47" s="99"/>
      <c r="C47" s="99"/>
      <c r="D47" s="28" t="s">
        <v>111</v>
      </c>
      <c r="E47" s="195"/>
      <c r="F47" s="197"/>
      <c r="G47" s="98"/>
      <c r="H47" s="99"/>
    </row>
    <row r="48" spans="2:8" x14ac:dyDescent="0.3">
      <c r="B48" s="99"/>
      <c r="C48" s="99"/>
      <c r="D48" s="28" t="s">
        <v>336</v>
      </c>
      <c r="E48" s="195"/>
      <c r="F48" s="197"/>
      <c r="G48" s="98"/>
      <c r="H48" s="99"/>
    </row>
    <row r="49" spans="2:8" ht="17.399999999999999" x14ac:dyDescent="0.3">
      <c r="B49" s="99"/>
      <c r="C49" s="99"/>
      <c r="D49" s="29" t="s">
        <v>501</v>
      </c>
      <c r="E49" s="164">
        <f>SUM(E50:E56)</f>
        <v>0</v>
      </c>
      <c r="F49" s="197"/>
    </row>
    <row r="50" spans="2:8" x14ac:dyDescent="0.3">
      <c r="D50" s="28" t="s">
        <v>107</v>
      </c>
      <c r="E50" s="195"/>
      <c r="F50" s="197"/>
    </row>
    <row r="51" spans="2:8" x14ac:dyDescent="0.3">
      <c r="D51" s="28" t="s">
        <v>108</v>
      </c>
      <c r="E51" s="195"/>
      <c r="F51" s="197"/>
    </row>
    <row r="52" spans="2:8" x14ac:dyDescent="0.3">
      <c r="D52" s="28" t="s">
        <v>87</v>
      </c>
      <c r="E52" s="195"/>
      <c r="F52" s="197"/>
    </row>
    <row r="53" spans="2:8" x14ac:dyDescent="0.3">
      <c r="D53" s="28" t="s">
        <v>109</v>
      </c>
      <c r="E53" s="195"/>
      <c r="F53" s="197"/>
    </row>
    <row r="54" spans="2:8" x14ac:dyDescent="0.3">
      <c r="D54" s="28" t="s">
        <v>110</v>
      </c>
      <c r="E54" s="195"/>
      <c r="F54" s="197"/>
    </row>
    <row r="55" spans="2:8" x14ac:dyDescent="0.3">
      <c r="D55" s="28" t="s">
        <v>111</v>
      </c>
      <c r="E55" s="195"/>
      <c r="F55" s="197"/>
    </row>
    <row r="56" spans="2:8" x14ac:dyDescent="0.3">
      <c r="D56" s="28" t="s">
        <v>94</v>
      </c>
      <c r="E56" s="195"/>
      <c r="F56" s="197"/>
      <c r="G56" s="98"/>
      <c r="H56" s="99"/>
    </row>
    <row r="57" spans="2:8" x14ac:dyDescent="0.3">
      <c r="D57" s="29" t="s">
        <v>112</v>
      </c>
      <c r="E57" s="196"/>
      <c r="F57" s="197"/>
    </row>
    <row r="58" spans="2:8" x14ac:dyDescent="0.3">
      <c r="D58" s="29" t="s">
        <v>75</v>
      </c>
      <c r="E58" s="196"/>
      <c r="F58" s="197"/>
      <c r="G58" s="98"/>
      <c r="H58" s="100"/>
    </row>
    <row r="59" spans="2:8" x14ac:dyDescent="0.3">
      <c r="D59" s="60" t="s">
        <v>76</v>
      </c>
      <c r="E59" s="196"/>
      <c r="F59" s="197"/>
      <c r="G59" s="98"/>
      <c r="H59" s="100"/>
    </row>
    <row r="60" spans="2:8" x14ac:dyDescent="0.3">
      <c r="D60" s="21" t="s">
        <v>77</v>
      </c>
      <c r="E60" s="196"/>
      <c r="F60" s="197"/>
      <c r="G60" s="98"/>
    </row>
    <row r="61" spans="2:8" x14ac:dyDescent="0.3">
      <c r="D61" s="43" t="s">
        <v>78</v>
      </c>
      <c r="E61" s="164">
        <f>SUM(E62:E63,E66)</f>
        <v>0</v>
      </c>
      <c r="F61" s="197"/>
    </row>
    <row r="62" spans="2:8" x14ac:dyDescent="0.3">
      <c r="D62" s="30" t="s">
        <v>79</v>
      </c>
      <c r="E62" s="195"/>
      <c r="F62" s="197"/>
    </row>
    <row r="63" spans="2:8" x14ac:dyDescent="0.3">
      <c r="D63" s="30" t="s">
        <v>80</v>
      </c>
      <c r="E63" s="165">
        <f>SUM(E64:E65)</f>
        <v>0</v>
      </c>
      <c r="F63" s="197"/>
    </row>
    <row r="64" spans="2:8" x14ac:dyDescent="0.3">
      <c r="D64" s="73" t="s">
        <v>81</v>
      </c>
      <c r="E64" s="195"/>
      <c r="F64" s="197"/>
    </row>
    <row r="65" spans="2:14" x14ac:dyDescent="0.3">
      <c r="D65" s="73" t="s">
        <v>82</v>
      </c>
      <c r="E65" s="195"/>
      <c r="F65" s="197"/>
    </row>
    <row r="66" spans="2:14" x14ac:dyDescent="0.3">
      <c r="D66" s="72" t="s">
        <v>203</v>
      </c>
      <c r="E66" s="195"/>
      <c r="F66" s="197"/>
    </row>
    <row r="67" spans="2:14" x14ac:dyDescent="0.3">
      <c r="D67" s="21" t="s">
        <v>83</v>
      </c>
      <c r="E67" s="196"/>
      <c r="F67" s="197"/>
    </row>
    <row r="68" spans="2:14" x14ac:dyDescent="0.3">
      <c r="D68" s="21" t="s">
        <v>84</v>
      </c>
      <c r="E68" s="196"/>
      <c r="F68" s="197"/>
    </row>
    <row r="69" spans="2:14" x14ac:dyDescent="0.3">
      <c r="D69" s="21" t="s">
        <v>85</v>
      </c>
      <c r="E69" s="196"/>
      <c r="F69" s="197"/>
      <c r="H69" s="86"/>
    </row>
    <row r="70" spans="2:14" x14ac:dyDescent="0.3">
      <c r="D70" s="21" t="s">
        <v>86</v>
      </c>
      <c r="E70" s="196"/>
      <c r="F70" s="197"/>
      <c r="H70" s="86"/>
    </row>
    <row r="71" spans="2:14" x14ac:dyDescent="0.3">
      <c r="D71" s="96"/>
      <c r="E71" s="95"/>
      <c r="F71" s="95"/>
      <c r="G71" s="95"/>
      <c r="N71" s="97"/>
    </row>
    <row r="72" spans="2:14" ht="31.2" x14ac:dyDescent="0.3">
      <c r="B72" s="68" t="s">
        <v>154</v>
      </c>
      <c r="D72" s="25" t="s">
        <v>436</v>
      </c>
      <c r="E72" s="27" t="s">
        <v>107</v>
      </c>
      <c r="F72" s="27" t="s">
        <v>108</v>
      </c>
      <c r="G72" s="27" t="s">
        <v>87</v>
      </c>
      <c r="H72" s="23" t="s">
        <v>109</v>
      </c>
      <c r="I72" s="23" t="s">
        <v>110</v>
      </c>
      <c r="J72" s="23" t="s">
        <v>111</v>
      </c>
      <c r="K72" s="23" t="s">
        <v>94</v>
      </c>
      <c r="L72" s="23" t="s">
        <v>113</v>
      </c>
      <c r="M72" s="23" t="s">
        <v>88</v>
      </c>
      <c r="N72" s="181" t="s">
        <v>32</v>
      </c>
    </row>
    <row r="73" spans="2:14" x14ac:dyDescent="0.3">
      <c r="D73" s="363" t="s">
        <v>504</v>
      </c>
      <c r="E73" s="364"/>
      <c r="F73" s="364"/>
      <c r="G73" s="364"/>
      <c r="H73" s="364"/>
      <c r="I73" s="364"/>
      <c r="J73" s="364"/>
      <c r="K73" s="364"/>
      <c r="L73" s="364"/>
      <c r="M73" s="364"/>
      <c r="N73" s="365"/>
    </row>
    <row r="74" spans="2:14" x14ac:dyDescent="0.3">
      <c r="D74" s="53" t="s">
        <v>90</v>
      </c>
      <c r="E74" s="186"/>
      <c r="F74" s="186"/>
      <c r="G74" s="186"/>
      <c r="H74" s="186"/>
      <c r="I74" s="186"/>
      <c r="J74" s="186"/>
      <c r="K74" s="186"/>
      <c r="L74" s="199"/>
      <c r="M74" s="199"/>
      <c r="N74" s="189">
        <f>SUM(L74:M74)</f>
        <v>0</v>
      </c>
    </row>
    <row r="75" spans="2:14" x14ac:dyDescent="0.3">
      <c r="D75" s="53" t="s">
        <v>91</v>
      </c>
      <c r="E75" s="186"/>
      <c r="F75" s="186"/>
      <c r="G75" s="186"/>
      <c r="H75" s="186"/>
      <c r="I75" s="186"/>
      <c r="J75" s="186"/>
      <c r="K75" s="186"/>
      <c r="L75" s="199"/>
      <c r="M75" s="199"/>
      <c r="N75" s="189">
        <f t="shared" ref="N75:N86" si="0">SUM(L75:M75)</f>
        <v>0</v>
      </c>
    </row>
    <row r="76" spans="2:14" x14ac:dyDescent="0.3">
      <c r="D76" s="53" t="s">
        <v>92</v>
      </c>
      <c r="E76" s="186"/>
      <c r="F76" s="186"/>
      <c r="G76" s="186"/>
      <c r="H76" s="186"/>
      <c r="I76" s="186"/>
      <c r="J76" s="186"/>
      <c r="K76" s="186"/>
      <c r="L76" s="199"/>
      <c r="M76" s="199"/>
      <c r="N76" s="189">
        <f t="shared" si="0"/>
        <v>0</v>
      </c>
    </row>
    <row r="77" spans="2:14" x14ac:dyDescent="0.3">
      <c r="D77" s="53" t="s">
        <v>114</v>
      </c>
      <c r="E77" s="186"/>
      <c r="F77" s="186"/>
      <c r="G77" s="186"/>
      <c r="H77" s="186"/>
      <c r="I77" s="186"/>
      <c r="J77" s="186"/>
      <c r="K77" s="186"/>
      <c r="L77" s="166">
        <f>SUM(L78:L79,L82)</f>
        <v>0</v>
      </c>
      <c r="M77" s="166">
        <f>SUM(M78:M79,M82)</f>
        <v>0</v>
      </c>
      <c r="N77" s="189">
        <f t="shared" si="0"/>
        <v>0</v>
      </c>
    </row>
    <row r="78" spans="2:14" x14ac:dyDescent="0.3">
      <c r="D78" s="30" t="s">
        <v>79</v>
      </c>
      <c r="E78" s="186"/>
      <c r="F78" s="186"/>
      <c r="G78" s="186"/>
      <c r="H78" s="186"/>
      <c r="I78" s="186"/>
      <c r="J78" s="186"/>
      <c r="K78" s="186"/>
      <c r="L78" s="199"/>
      <c r="M78" s="199"/>
      <c r="N78" s="189">
        <f t="shared" si="0"/>
        <v>0</v>
      </c>
    </row>
    <row r="79" spans="2:14" x14ac:dyDescent="0.3">
      <c r="D79" s="30" t="s">
        <v>80</v>
      </c>
      <c r="E79" s="186"/>
      <c r="F79" s="186"/>
      <c r="G79" s="186"/>
      <c r="H79" s="186"/>
      <c r="I79" s="186"/>
      <c r="J79" s="186"/>
      <c r="K79" s="186"/>
      <c r="L79" s="167">
        <f>SUM(L80:L81)</f>
        <v>0</v>
      </c>
      <c r="M79" s="167">
        <f>SUM(M80:M81)</f>
        <v>0</v>
      </c>
      <c r="N79" s="189">
        <f t="shared" si="0"/>
        <v>0</v>
      </c>
    </row>
    <row r="80" spans="2:14" x14ac:dyDescent="0.3">
      <c r="D80" s="73" t="s">
        <v>81</v>
      </c>
      <c r="E80" s="186"/>
      <c r="F80" s="186"/>
      <c r="G80" s="186"/>
      <c r="H80" s="186"/>
      <c r="I80" s="186"/>
      <c r="J80" s="186"/>
      <c r="K80" s="186"/>
      <c r="L80" s="199"/>
      <c r="M80" s="199"/>
      <c r="N80" s="189">
        <f t="shared" si="0"/>
        <v>0</v>
      </c>
    </row>
    <row r="81" spans="4:14" x14ac:dyDescent="0.3">
      <c r="D81" s="73" t="s">
        <v>82</v>
      </c>
      <c r="E81" s="186"/>
      <c r="F81" s="186"/>
      <c r="G81" s="186"/>
      <c r="H81" s="186"/>
      <c r="I81" s="186"/>
      <c r="J81" s="186"/>
      <c r="K81" s="186"/>
      <c r="L81" s="199"/>
      <c r="M81" s="199"/>
      <c r="N81" s="189">
        <f t="shared" si="0"/>
        <v>0</v>
      </c>
    </row>
    <row r="82" spans="4:14" x14ac:dyDescent="0.3">
      <c r="D82" s="54" t="s">
        <v>94</v>
      </c>
      <c r="E82" s="186"/>
      <c r="F82" s="186"/>
      <c r="G82" s="186"/>
      <c r="H82" s="186"/>
      <c r="I82" s="186"/>
      <c r="J82" s="186"/>
      <c r="K82" s="186"/>
      <c r="L82" s="199"/>
      <c r="M82" s="199"/>
      <c r="N82" s="189">
        <f t="shared" si="0"/>
        <v>0</v>
      </c>
    </row>
    <row r="83" spans="4:14" x14ac:dyDescent="0.3">
      <c r="D83" s="53" t="s">
        <v>95</v>
      </c>
      <c r="E83" s="186"/>
      <c r="F83" s="186"/>
      <c r="G83" s="186"/>
      <c r="H83" s="186"/>
      <c r="I83" s="186"/>
      <c r="J83" s="186"/>
      <c r="K83" s="186"/>
      <c r="L83" s="199"/>
      <c r="M83" s="199"/>
      <c r="N83" s="189">
        <f t="shared" si="0"/>
        <v>0</v>
      </c>
    </row>
    <row r="84" spans="4:14" x14ac:dyDescent="0.3">
      <c r="D84" s="53" t="s">
        <v>96</v>
      </c>
      <c r="E84" s="186"/>
      <c r="F84" s="186"/>
      <c r="G84" s="186"/>
      <c r="H84" s="186"/>
      <c r="I84" s="186"/>
      <c r="J84" s="186"/>
      <c r="K84" s="186"/>
      <c r="L84" s="199"/>
      <c r="M84" s="199"/>
      <c r="N84" s="189">
        <f t="shared" si="0"/>
        <v>0</v>
      </c>
    </row>
    <row r="85" spans="4:14" x14ac:dyDescent="0.3">
      <c r="D85" s="53" t="s">
        <v>31</v>
      </c>
      <c r="E85" s="186"/>
      <c r="F85" s="186"/>
      <c r="G85" s="186"/>
      <c r="H85" s="186"/>
      <c r="I85" s="186"/>
      <c r="J85" s="186"/>
      <c r="K85" s="186"/>
      <c r="L85" s="199"/>
      <c r="M85" s="199"/>
      <c r="N85" s="189">
        <f t="shared" si="0"/>
        <v>0</v>
      </c>
    </row>
    <row r="86" spans="4:14" x14ac:dyDescent="0.3">
      <c r="D86" s="55" t="s">
        <v>509</v>
      </c>
      <c r="E86" s="186"/>
      <c r="F86" s="186"/>
      <c r="G86" s="186"/>
      <c r="H86" s="186"/>
      <c r="I86" s="186"/>
      <c r="J86" s="186"/>
      <c r="K86" s="186"/>
      <c r="L86" s="166">
        <f>SUM(L74:L77,L83:L85)</f>
        <v>0</v>
      </c>
      <c r="M86" s="166">
        <f>SUM(M74:M77,M83:M85)</f>
        <v>0</v>
      </c>
      <c r="N86" s="188">
        <f t="shared" si="0"/>
        <v>0</v>
      </c>
    </row>
    <row r="87" spans="4:14" x14ac:dyDescent="0.3">
      <c r="D87" s="21"/>
      <c r="E87" s="56"/>
      <c r="F87" s="56"/>
      <c r="G87" s="57"/>
      <c r="H87" s="57"/>
      <c r="I87" s="57"/>
      <c r="J87" s="57"/>
      <c r="K87" s="57"/>
      <c r="L87" s="57"/>
      <c r="M87" s="57"/>
      <c r="N87" s="182"/>
    </row>
    <row r="88" spans="4:14" x14ac:dyDescent="0.3">
      <c r="D88" s="363" t="s">
        <v>505</v>
      </c>
      <c r="E88" s="364"/>
      <c r="F88" s="364"/>
      <c r="G88" s="364"/>
      <c r="H88" s="364"/>
      <c r="I88" s="364"/>
      <c r="J88" s="364"/>
      <c r="K88" s="364"/>
      <c r="L88" s="364"/>
      <c r="M88" s="364"/>
      <c r="N88" s="365"/>
    </row>
    <row r="89" spans="4:14" x14ac:dyDescent="0.3">
      <c r="D89" s="22" t="s">
        <v>502</v>
      </c>
      <c r="E89" s="195"/>
      <c r="F89" s="195"/>
      <c r="G89" s="195"/>
      <c r="H89" s="195"/>
      <c r="I89" s="195"/>
      <c r="J89" s="195"/>
      <c r="K89" s="195"/>
      <c r="L89" s="167">
        <f>SUM(E89:K89)</f>
        <v>0</v>
      </c>
      <c r="M89" s="199"/>
      <c r="N89" s="189">
        <f>SUM(L89:M89)</f>
        <v>0</v>
      </c>
    </row>
    <row r="90" spans="4:14" x14ac:dyDescent="0.3">
      <c r="D90" s="22" t="s">
        <v>503</v>
      </c>
      <c r="E90" s="195"/>
      <c r="F90" s="195"/>
      <c r="G90" s="195"/>
      <c r="H90" s="195"/>
      <c r="I90" s="195"/>
      <c r="J90" s="195"/>
      <c r="K90" s="195"/>
      <c r="L90" s="167">
        <f>SUM(E90:K90)</f>
        <v>0</v>
      </c>
      <c r="M90" s="199"/>
      <c r="N90" s="189">
        <f>SUM(L90:M90)</f>
        <v>0</v>
      </c>
    </row>
    <row r="91" spans="4:14" x14ac:dyDescent="0.3">
      <c r="D91" s="22" t="s">
        <v>506</v>
      </c>
      <c r="E91" s="195"/>
      <c r="F91" s="195"/>
      <c r="G91" s="195"/>
      <c r="H91" s="195"/>
      <c r="I91" s="195"/>
      <c r="J91" s="195"/>
      <c r="K91" s="195"/>
      <c r="L91" s="167">
        <f>SUM(E91:K91)</f>
        <v>0</v>
      </c>
      <c r="M91" s="199"/>
      <c r="N91" s="189">
        <f>SUM(L91:M91)</f>
        <v>0</v>
      </c>
    </row>
    <row r="92" spans="4:14" x14ac:dyDescent="0.3">
      <c r="D92" s="22" t="s">
        <v>507</v>
      </c>
      <c r="E92" s="195"/>
      <c r="F92" s="195"/>
      <c r="G92" s="195"/>
      <c r="H92" s="195"/>
      <c r="I92" s="195"/>
      <c r="J92" s="195"/>
      <c r="K92" s="195"/>
      <c r="L92" s="167">
        <f>SUM(E92:K92)</f>
        <v>0</v>
      </c>
      <c r="M92" s="199"/>
      <c r="N92" s="189">
        <f>SUM(L92:M92)</f>
        <v>0</v>
      </c>
    </row>
    <row r="93" spans="4:14" x14ac:dyDescent="0.3">
      <c r="D93" s="22" t="s">
        <v>508</v>
      </c>
      <c r="E93" s="166">
        <f>E90+E92</f>
        <v>0</v>
      </c>
      <c r="F93" s="166">
        <f t="shared" ref="F93:K93" si="1">F90+F92</f>
        <v>0</v>
      </c>
      <c r="G93" s="166">
        <f t="shared" si="1"/>
        <v>0</v>
      </c>
      <c r="H93" s="166">
        <f t="shared" si="1"/>
        <v>0</v>
      </c>
      <c r="I93" s="166">
        <f t="shared" si="1"/>
        <v>0</v>
      </c>
      <c r="J93" s="166">
        <f t="shared" si="1"/>
        <v>0</v>
      </c>
      <c r="K93" s="166">
        <f t="shared" si="1"/>
        <v>0</v>
      </c>
      <c r="L93" s="166">
        <f>SUM(E93:K93)</f>
        <v>0</v>
      </c>
      <c r="M93" s="166">
        <f>M90+M92</f>
        <v>0</v>
      </c>
      <c r="N93" s="188">
        <f>SUM(L93:M93)</f>
        <v>0</v>
      </c>
    </row>
    <row r="94" spans="4:14" x14ac:dyDescent="0.3">
      <c r="D94" s="96"/>
      <c r="E94" s="95"/>
      <c r="F94" s="95"/>
      <c r="G94" s="95"/>
    </row>
  </sheetData>
  <sheetProtection algorithmName="SHA-512" hashValue="59RqFevFx+ylcUzJtZogbuBYvn+Xcn5kNLHnO/QxGcIB/oU01UxhFli3f9excz04a66Q7x0imb9YS7vfKrybyw==" saltValue="hKu61nYqktbSM3m0Y38hSQ==" spinCount="100000" sheet="1" objects="1" scenarios="1"/>
  <mergeCells count="14">
    <mergeCell ref="D88:N88"/>
    <mergeCell ref="D1:F1"/>
    <mergeCell ref="D6:J6"/>
    <mergeCell ref="D10:J10"/>
    <mergeCell ref="D11:J11"/>
    <mergeCell ref="B13:B14"/>
    <mergeCell ref="D13:E14"/>
    <mergeCell ref="F13:F14"/>
    <mergeCell ref="D73:N73"/>
    <mergeCell ref="D3:J3"/>
    <mergeCell ref="D4:J4"/>
    <mergeCell ref="D5:J5"/>
    <mergeCell ref="D7:J7"/>
    <mergeCell ref="D9:J9"/>
  </mergeCells>
  <dataValidations disablePrompts="1" count="1">
    <dataValidation type="textLength" allowBlank="1" showInputMessage="1" showErrorMessage="1" sqref="F15:F70" xr:uid="{7BAD021B-EDEB-477B-9822-6DC5054821C6}">
      <formula1>0</formula1>
      <formula2>800</formula2>
    </dataValidation>
  </dataValidations>
  <pageMargins left="0.7" right="0.7" top="0.75" bottom="0.75" header="0.3" footer="0.3"/>
  <pageSetup orientation="portrait" r:id="rId1"/>
  <headerFooter>
    <oddHeader>&amp;L&amp;"Calibri"&amp;10&amp;K000000 TERHAD&amp;1#_x000D_</oddHeader>
    <oddFooter>&amp;R_x000D_&amp;1#&amp;"Calibri"&amp;10&amp;K000000 TERHAD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7E2BC-3E5A-4D6D-90A9-76979E6F9FE9}">
  <sheetPr>
    <tabColor theme="8" tint="-0.249977111117893"/>
  </sheetPr>
  <dimension ref="A1:P133"/>
  <sheetViews>
    <sheetView zoomScale="62" zoomScaleNormal="62" workbookViewId="0"/>
  </sheetViews>
  <sheetFormatPr defaultColWidth="8.5546875" defaultRowHeight="15.6" x14ac:dyDescent="0.3"/>
  <cols>
    <col min="1" max="1" width="5.109375" style="47" customWidth="1"/>
    <col min="2" max="2" width="17.33203125" style="69" customWidth="1"/>
    <col min="3" max="3" width="5" style="69" customWidth="1"/>
    <col min="4" max="4" width="91.44140625" style="69" bestFit="1" customWidth="1"/>
    <col min="5" max="15" width="22.5546875" style="69" customWidth="1"/>
    <col min="16" max="16" width="29" style="69" bestFit="1" customWidth="1"/>
    <col min="17" max="17" width="30.44140625" style="69" bestFit="1" customWidth="1"/>
    <col min="18" max="18" width="26.5546875" style="69" bestFit="1" customWidth="1"/>
    <col min="19" max="19" width="25.5546875" style="69" bestFit="1" customWidth="1"/>
    <col min="20" max="20" width="35.44140625" style="69" bestFit="1" customWidth="1"/>
    <col min="21" max="21" width="36" style="69" bestFit="1" customWidth="1"/>
    <col min="22" max="22" width="39.5546875" style="69" bestFit="1" customWidth="1"/>
    <col min="23" max="23" width="20.5546875" style="69" bestFit="1" customWidth="1"/>
    <col min="24" max="24" width="27.44140625" style="69" bestFit="1" customWidth="1"/>
    <col min="25" max="25" width="27.5546875" style="69" bestFit="1" customWidth="1"/>
    <col min="26" max="26" width="25.44140625" style="69" bestFit="1" customWidth="1"/>
    <col min="27" max="27" width="28.5546875" style="69" bestFit="1" customWidth="1"/>
    <col min="28" max="28" width="29.44140625" style="69" bestFit="1" customWidth="1"/>
    <col min="29" max="29" width="21" style="69" bestFit="1" customWidth="1"/>
    <col min="30" max="30" width="31" style="69" bestFit="1" customWidth="1"/>
    <col min="31" max="31" width="32.44140625" style="69" bestFit="1" customWidth="1"/>
    <col min="32" max="32" width="35.5546875" style="69" bestFit="1" customWidth="1"/>
    <col min="33" max="33" width="43.44140625" style="69" bestFit="1" customWidth="1"/>
    <col min="34" max="34" width="45.5546875" style="69" bestFit="1" customWidth="1"/>
    <col min="35" max="35" width="47.5546875" style="69" bestFit="1" customWidth="1"/>
    <col min="36" max="36" width="50.44140625" style="69" bestFit="1" customWidth="1"/>
    <col min="37" max="37" width="52.44140625" style="69" bestFit="1" customWidth="1"/>
    <col min="38" max="38" width="29" style="69" bestFit="1" customWidth="1"/>
    <col min="39" max="39" width="30.44140625" style="69" bestFit="1" customWidth="1"/>
    <col min="40" max="40" width="26.5546875" style="69" bestFit="1" customWidth="1"/>
    <col min="41" max="41" width="25.5546875" style="69" bestFit="1" customWidth="1"/>
    <col min="42" max="42" width="35.44140625" style="69" bestFit="1" customWidth="1"/>
    <col min="43" max="43" width="36" style="69" bestFit="1" customWidth="1"/>
    <col min="44" max="44" width="39.5546875" style="69" bestFit="1" customWidth="1"/>
    <col min="45" max="45" width="20.5546875" style="69" bestFit="1" customWidth="1"/>
    <col min="46" max="46" width="27.44140625" style="69" bestFit="1" customWidth="1"/>
    <col min="47" max="47" width="27.5546875" style="69" bestFit="1" customWidth="1"/>
    <col min="48" max="48" width="25.44140625" style="69" bestFit="1" customWidth="1"/>
    <col min="49" max="49" width="28.5546875" style="69" bestFit="1" customWidth="1"/>
    <col min="50" max="50" width="29.44140625" style="69" bestFit="1" customWidth="1"/>
    <col min="51" max="51" width="21" style="69" bestFit="1" customWidth="1"/>
    <col min="52" max="52" width="31" style="69" bestFit="1" customWidth="1"/>
    <col min="53" max="53" width="32.44140625" style="69" bestFit="1" customWidth="1"/>
    <col min="54" max="54" width="35.5546875" style="69" bestFit="1" customWidth="1"/>
    <col min="55" max="55" width="43.44140625" style="69" bestFit="1" customWidth="1"/>
    <col min="56" max="56" width="45.5546875" style="69" bestFit="1" customWidth="1"/>
    <col min="57" max="57" width="47.5546875" style="69" bestFit="1" customWidth="1"/>
    <col min="58" max="58" width="50.44140625" style="69" bestFit="1" customWidth="1"/>
    <col min="59" max="59" width="52.44140625" style="69" bestFit="1" customWidth="1"/>
    <col min="60" max="60" width="29" style="69" bestFit="1" customWidth="1"/>
    <col min="61" max="61" width="30.44140625" style="69" bestFit="1" customWidth="1"/>
    <col min="62" max="62" width="26.5546875" style="69" bestFit="1" customWidth="1"/>
    <col min="63" max="63" width="25.5546875" style="69" bestFit="1" customWidth="1"/>
    <col min="64" max="64" width="35.44140625" style="69" bestFit="1" customWidth="1"/>
    <col min="65" max="65" width="36" style="69" bestFit="1" customWidth="1"/>
    <col min="66" max="66" width="39.5546875" style="69" bestFit="1" customWidth="1"/>
    <col min="67" max="67" width="20.5546875" style="69" bestFit="1" customWidth="1"/>
    <col min="68" max="68" width="27.44140625" style="69" bestFit="1" customWidth="1"/>
    <col min="69" max="69" width="27.5546875" style="69" bestFit="1" customWidth="1"/>
    <col min="70" max="70" width="25.44140625" style="69" bestFit="1" customWidth="1"/>
    <col min="71" max="71" width="28.5546875" style="69" bestFit="1" customWidth="1"/>
    <col min="72" max="72" width="29.44140625" style="69" bestFit="1" customWidth="1"/>
    <col min="73" max="73" width="21" style="69" bestFit="1" customWidth="1"/>
    <col min="74" max="74" width="31" style="69" bestFit="1" customWidth="1"/>
    <col min="75" max="75" width="32.44140625" style="69" bestFit="1" customWidth="1"/>
    <col min="76" max="76" width="35.5546875" style="69" bestFit="1" customWidth="1"/>
    <col min="77" max="77" width="43.44140625" style="69" bestFit="1" customWidth="1"/>
    <col min="78" max="78" width="45.5546875" style="69" bestFit="1" customWidth="1"/>
    <col min="79" max="79" width="47.5546875" style="69" bestFit="1" customWidth="1"/>
    <col min="80" max="80" width="50.44140625" style="69" bestFit="1" customWidth="1"/>
    <col min="81" max="81" width="52.44140625" style="69" bestFit="1" customWidth="1"/>
    <col min="82" max="82" width="29" style="69" bestFit="1" customWidth="1"/>
    <col min="83" max="83" width="30.44140625" style="69" bestFit="1" customWidth="1"/>
    <col min="84" max="84" width="26.5546875" style="69" bestFit="1" customWidth="1"/>
    <col min="85" max="85" width="25.5546875" style="69" bestFit="1" customWidth="1"/>
    <col min="86" max="86" width="35.44140625" style="69" bestFit="1" customWidth="1"/>
    <col min="87" max="87" width="36" style="69" bestFit="1" customWidth="1"/>
    <col min="88" max="88" width="39.5546875" style="69" bestFit="1" customWidth="1"/>
    <col min="89" max="89" width="20.5546875" style="69" bestFit="1" customWidth="1"/>
    <col min="90" max="90" width="27.44140625" style="69" bestFit="1" customWidth="1"/>
    <col min="91" max="91" width="27.5546875" style="69" bestFit="1" customWidth="1"/>
    <col min="92" max="92" width="25.44140625" style="69" bestFit="1" customWidth="1"/>
    <col min="93" max="93" width="28.5546875" style="69" bestFit="1" customWidth="1"/>
    <col min="94" max="94" width="29.44140625" style="69" bestFit="1" customWidth="1"/>
    <col min="95" max="95" width="21" style="69" bestFit="1" customWidth="1"/>
    <col min="96" max="96" width="31" style="69" bestFit="1" customWidth="1"/>
    <col min="97" max="97" width="32.44140625" style="69" bestFit="1" customWidth="1"/>
    <col min="98" max="98" width="35.5546875" style="69" bestFit="1" customWidth="1"/>
    <col min="99" max="99" width="43.44140625" style="69" bestFit="1" customWidth="1"/>
    <col min="100" max="100" width="45.5546875" style="69" bestFit="1" customWidth="1"/>
    <col min="101" max="101" width="47.5546875" style="69" bestFit="1" customWidth="1"/>
    <col min="102" max="102" width="50.44140625" style="69" bestFit="1" customWidth="1"/>
    <col min="103" max="103" width="52.44140625" style="69" bestFit="1" customWidth="1"/>
    <col min="104" max="104" width="29" style="69" bestFit="1" customWidth="1"/>
    <col min="105" max="105" width="30.44140625" style="69" bestFit="1" customWidth="1"/>
    <col min="106" max="106" width="26.5546875" style="69" bestFit="1" customWidth="1"/>
    <col min="107" max="107" width="25.5546875" style="69" bestFit="1" customWidth="1"/>
    <col min="108" max="108" width="35.44140625" style="69" bestFit="1" customWidth="1"/>
    <col min="109" max="109" width="36" style="69" bestFit="1" customWidth="1"/>
    <col min="110" max="110" width="39.5546875" style="69" bestFit="1" customWidth="1"/>
    <col min="111" max="111" width="20.5546875" style="69" bestFit="1" customWidth="1"/>
    <col min="112" max="112" width="27.44140625" style="69" bestFit="1" customWidth="1"/>
    <col min="113" max="113" width="27.5546875" style="69" bestFit="1" customWidth="1"/>
    <col min="114" max="114" width="25.44140625" style="69" bestFit="1" customWidth="1"/>
    <col min="115" max="115" width="28.5546875" style="69" bestFit="1" customWidth="1"/>
    <col min="116" max="116" width="29.44140625" style="69" bestFit="1" customWidth="1"/>
    <col min="117" max="117" width="21" style="69" bestFit="1" customWidth="1"/>
    <col min="118" max="118" width="31" style="69" bestFit="1" customWidth="1"/>
    <col min="119" max="119" width="32.44140625" style="69" bestFit="1" customWidth="1"/>
    <col min="120" max="16384" width="8.5546875" style="69"/>
  </cols>
  <sheetData>
    <row r="1" spans="1:11" s="68" customFormat="1" ht="25.8" x14ac:dyDescent="0.5">
      <c r="A1" s="67"/>
      <c r="B1" s="67"/>
      <c r="C1" s="67"/>
      <c r="D1" s="340" t="s">
        <v>160</v>
      </c>
      <c r="E1" s="340"/>
      <c r="F1" s="340"/>
      <c r="G1" s="340"/>
    </row>
    <row r="2" spans="1:11" s="68" customFormat="1" ht="14.4" customHeight="1" x14ac:dyDescent="0.5">
      <c r="A2" s="67"/>
      <c r="B2" s="67"/>
      <c r="C2" s="67"/>
      <c r="D2" s="81"/>
      <c r="F2" s="70"/>
    </row>
    <row r="3" spans="1:11" s="68" customFormat="1" ht="15.6" customHeight="1" x14ac:dyDescent="0.3">
      <c r="A3" s="67"/>
      <c r="B3" s="67"/>
      <c r="C3" s="141"/>
      <c r="D3" s="326" t="s">
        <v>175</v>
      </c>
      <c r="E3" s="326"/>
      <c r="F3" s="326"/>
      <c r="G3" s="326"/>
      <c r="H3" s="326"/>
      <c r="I3" s="326"/>
      <c r="J3" s="326"/>
      <c r="K3" s="368"/>
    </row>
    <row r="4" spans="1:11" s="68" customFormat="1" x14ac:dyDescent="0.3">
      <c r="A4" s="67"/>
      <c r="B4" s="67"/>
      <c r="C4" s="142" t="s">
        <v>10</v>
      </c>
      <c r="D4" s="314" t="s">
        <v>466</v>
      </c>
      <c r="E4" s="314"/>
      <c r="F4" s="314"/>
      <c r="G4" s="314"/>
      <c r="H4" s="314"/>
      <c r="I4" s="314"/>
      <c r="J4" s="314"/>
      <c r="K4" s="135"/>
    </row>
    <row r="5" spans="1:11" s="68" customFormat="1" x14ac:dyDescent="0.3">
      <c r="A5" s="67"/>
      <c r="B5" s="67"/>
      <c r="C5" s="142" t="s">
        <v>12</v>
      </c>
      <c r="D5" s="128" t="s">
        <v>468</v>
      </c>
      <c r="E5" s="128"/>
      <c r="F5" s="128"/>
      <c r="G5" s="128"/>
      <c r="H5" s="128"/>
      <c r="I5" s="128"/>
      <c r="J5" s="128"/>
      <c r="K5" s="135"/>
    </row>
    <row r="6" spans="1:11" s="68" customFormat="1" x14ac:dyDescent="0.3">
      <c r="A6" s="67"/>
      <c r="B6" s="67"/>
      <c r="C6" s="142" t="s">
        <v>164</v>
      </c>
      <c r="D6" s="128" t="s">
        <v>299</v>
      </c>
      <c r="E6" s="128"/>
      <c r="F6" s="128"/>
      <c r="G6" s="128"/>
      <c r="H6" s="128"/>
      <c r="I6" s="128"/>
      <c r="J6" s="128"/>
      <c r="K6" s="135"/>
    </row>
    <row r="7" spans="1:11" s="68" customFormat="1" x14ac:dyDescent="0.3">
      <c r="A7" s="67"/>
      <c r="B7" s="67"/>
      <c r="C7" s="142" t="s">
        <v>176</v>
      </c>
      <c r="D7" s="321" t="s">
        <v>209</v>
      </c>
      <c r="E7" s="321"/>
      <c r="F7" s="321"/>
      <c r="G7" s="321"/>
      <c r="H7" s="321"/>
      <c r="I7" s="321"/>
      <c r="J7" s="321"/>
      <c r="K7" s="322"/>
    </row>
    <row r="8" spans="1:11" s="68" customFormat="1" x14ac:dyDescent="0.3">
      <c r="A8" s="67"/>
      <c r="B8" s="67"/>
      <c r="C8" s="142"/>
      <c r="D8" s="321"/>
      <c r="E8" s="321"/>
      <c r="F8" s="321"/>
      <c r="G8" s="321"/>
      <c r="H8" s="321"/>
      <c r="I8" s="321"/>
      <c r="J8" s="321"/>
      <c r="K8" s="322"/>
    </row>
    <row r="9" spans="1:11" s="68" customFormat="1" ht="15.6" customHeight="1" x14ac:dyDescent="0.3">
      <c r="A9" s="67"/>
      <c r="B9" s="67"/>
      <c r="C9" s="145" t="s">
        <v>18</v>
      </c>
      <c r="D9" s="321" t="s">
        <v>208</v>
      </c>
      <c r="E9" s="321"/>
      <c r="F9" s="321"/>
      <c r="G9" s="321"/>
      <c r="H9" s="321"/>
      <c r="I9" s="321"/>
      <c r="J9" s="321"/>
      <c r="K9" s="322"/>
    </row>
    <row r="10" spans="1:11" s="68" customFormat="1" ht="15.6" customHeight="1" x14ac:dyDescent="0.3">
      <c r="A10" s="67"/>
      <c r="B10" s="67"/>
      <c r="C10" s="145"/>
      <c r="D10" s="321"/>
      <c r="E10" s="321"/>
      <c r="F10" s="321"/>
      <c r="G10" s="321"/>
      <c r="H10" s="321"/>
      <c r="I10" s="321"/>
      <c r="J10" s="321"/>
      <c r="K10" s="322"/>
    </row>
    <row r="11" spans="1:11" s="68" customFormat="1" x14ac:dyDescent="0.3">
      <c r="A11" s="67"/>
      <c r="B11" s="67"/>
      <c r="C11" s="143"/>
      <c r="D11" s="146"/>
      <c r="E11" s="146"/>
      <c r="F11" s="146"/>
      <c r="G11" s="146"/>
      <c r="H11" s="146"/>
      <c r="I11" s="146"/>
      <c r="J11" s="146"/>
      <c r="K11" s="147"/>
    </row>
    <row r="12" spans="1:11" s="68" customFormat="1" x14ac:dyDescent="0.3">
      <c r="A12" s="67"/>
      <c r="B12" s="67"/>
      <c r="C12" s="143"/>
      <c r="D12" s="329" t="s">
        <v>174</v>
      </c>
      <c r="E12" s="329"/>
      <c r="F12" s="329"/>
      <c r="G12" s="329"/>
      <c r="H12" s="329"/>
      <c r="I12" s="329"/>
      <c r="J12" s="329"/>
      <c r="K12" s="369"/>
    </row>
    <row r="13" spans="1:11" s="68" customFormat="1" ht="15.6" customHeight="1" x14ac:dyDescent="0.3">
      <c r="A13" s="67"/>
      <c r="B13" s="67"/>
      <c r="C13" s="143" t="s">
        <v>168</v>
      </c>
      <c r="D13" s="334" t="s">
        <v>313</v>
      </c>
      <c r="E13" s="321"/>
      <c r="F13" s="321"/>
      <c r="G13" s="321"/>
      <c r="H13" s="321"/>
      <c r="I13" s="321"/>
      <c r="J13" s="321"/>
      <c r="K13" s="322"/>
    </row>
    <row r="14" spans="1:11" s="68" customFormat="1" x14ac:dyDescent="0.3">
      <c r="A14" s="67"/>
      <c r="B14" s="67"/>
      <c r="C14" s="143"/>
      <c r="D14" s="321"/>
      <c r="E14" s="321"/>
      <c r="F14" s="321"/>
      <c r="G14" s="321"/>
      <c r="H14" s="321"/>
      <c r="I14" s="321"/>
      <c r="J14" s="321"/>
      <c r="K14" s="322"/>
    </row>
    <row r="15" spans="1:11" s="68" customFormat="1" ht="15.6" customHeight="1" x14ac:dyDescent="0.3">
      <c r="A15" s="67"/>
      <c r="B15" s="67"/>
      <c r="C15" s="143"/>
      <c r="D15" s="334" t="s">
        <v>314</v>
      </c>
      <c r="E15" s="321"/>
      <c r="F15" s="321"/>
      <c r="G15" s="321"/>
      <c r="H15" s="321"/>
      <c r="I15" s="321"/>
      <c r="J15" s="321"/>
      <c r="K15" s="322"/>
    </row>
    <row r="16" spans="1:11" s="68" customFormat="1" ht="15.6" customHeight="1" x14ac:dyDescent="0.3">
      <c r="A16" s="67"/>
      <c r="B16" s="67"/>
      <c r="C16" s="143"/>
      <c r="D16" s="321"/>
      <c r="E16" s="321"/>
      <c r="F16" s="321"/>
      <c r="G16" s="321"/>
      <c r="H16" s="321"/>
      <c r="I16" s="321"/>
      <c r="J16" s="321"/>
      <c r="K16" s="322"/>
    </row>
    <row r="17" spans="1:16" s="68" customFormat="1" ht="15.6" customHeight="1" x14ac:dyDescent="0.3">
      <c r="A17" s="67"/>
      <c r="B17" s="67"/>
      <c r="C17" s="143"/>
      <c r="D17" s="321"/>
      <c r="E17" s="321"/>
      <c r="F17" s="321"/>
      <c r="G17" s="321"/>
      <c r="H17" s="321"/>
      <c r="I17" s="321"/>
      <c r="J17" s="321"/>
      <c r="K17" s="322"/>
    </row>
    <row r="18" spans="1:16" s="68" customFormat="1" ht="15.6" customHeight="1" x14ac:dyDescent="0.3">
      <c r="A18" s="67"/>
      <c r="B18" s="67"/>
      <c r="C18" s="143"/>
      <c r="D18" s="334" t="s">
        <v>337</v>
      </c>
      <c r="E18" s="321"/>
      <c r="F18" s="321"/>
      <c r="G18" s="321"/>
      <c r="H18" s="321"/>
      <c r="I18" s="321"/>
      <c r="J18" s="321"/>
      <c r="K18" s="322"/>
    </row>
    <row r="19" spans="1:16" s="68" customFormat="1" ht="15.6" customHeight="1" x14ac:dyDescent="0.3">
      <c r="A19" s="67"/>
      <c r="B19" s="67"/>
      <c r="C19" s="143"/>
      <c r="D19" s="321"/>
      <c r="E19" s="321"/>
      <c r="F19" s="321"/>
      <c r="G19" s="321"/>
      <c r="H19" s="321"/>
      <c r="I19" s="321"/>
      <c r="J19" s="321"/>
      <c r="K19" s="322"/>
    </row>
    <row r="20" spans="1:16" s="68" customFormat="1" ht="15.6" customHeight="1" x14ac:dyDescent="0.3">
      <c r="A20" s="67"/>
      <c r="B20" s="67"/>
      <c r="C20" s="143" t="s">
        <v>170</v>
      </c>
      <c r="D20" s="321" t="s">
        <v>315</v>
      </c>
      <c r="E20" s="321"/>
      <c r="F20" s="321"/>
      <c r="G20" s="321"/>
      <c r="H20" s="321"/>
      <c r="I20" s="321"/>
      <c r="J20" s="321"/>
      <c r="K20" s="322"/>
    </row>
    <row r="21" spans="1:16" s="68" customFormat="1" ht="15.6" customHeight="1" x14ac:dyDescent="0.3">
      <c r="A21" s="67"/>
      <c r="B21" s="67"/>
      <c r="C21" s="143"/>
      <c r="D21" s="321"/>
      <c r="E21" s="321"/>
      <c r="F21" s="321"/>
      <c r="G21" s="321"/>
      <c r="H21" s="321"/>
      <c r="I21" s="321"/>
      <c r="J21" s="321"/>
      <c r="K21" s="322"/>
    </row>
    <row r="22" spans="1:16" s="68" customFormat="1" ht="15.6" customHeight="1" x14ac:dyDescent="0.3">
      <c r="A22" s="67"/>
      <c r="B22" s="67"/>
      <c r="C22" s="143" t="s">
        <v>171</v>
      </c>
      <c r="D22" s="128" t="s">
        <v>181</v>
      </c>
      <c r="E22" s="128"/>
      <c r="F22" s="128"/>
      <c r="G22" s="128"/>
      <c r="H22" s="128"/>
      <c r="I22" s="128"/>
      <c r="J22" s="128"/>
      <c r="K22" s="135"/>
    </row>
    <row r="23" spans="1:16" s="68" customFormat="1" ht="15.6" customHeight="1" x14ac:dyDescent="0.3">
      <c r="A23" s="67"/>
      <c r="B23" s="67"/>
      <c r="C23" s="133"/>
      <c r="D23" s="148"/>
      <c r="E23" s="148"/>
      <c r="F23" s="148"/>
      <c r="G23" s="148"/>
      <c r="H23" s="148"/>
      <c r="I23" s="148"/>
      <c r="J23" s="148"/>
      <c r="K23" s="149"/>
    </row>
    <row r="24" spans="1:16" s="68" customFormat="1" ht="25.8" x14ac:dyDescent="0.5">
      <c r="A24" s="67"/>
      <c r="B24" s="67"/>
      <c r="C24" s="67"/>
      <c r="D24" s="81"/>
      <c r="F24" s="70"/>
    </row>
    <row r="25" spans="1:16" s="68" customFormat="1" ht="25.8" x14ac:dyDescent="0.5">
      <c r="A25" s="47"/>
      <c r="D25" s="85" t="s">
        <v>35</v>
      </c>
    </row>
    <row r="26" spans="1:16" s="68" customFormat="1" ht="15.6" customHeight="1" x14ac:dyDescent="0.3">
      <c r="A26" s="47"/>
      <c r="B26" s="305" t="s">
        <v>155</v>
      </c>
      <c r="C26" s="125"/>
      <c r="D26" s="323" t="s">
        <v>101</v>
      </c>
      <c r="E26" s="324" t="s">
        <v>34</v>
      </c>
      <c r="F26" s="325"/>
      <c r="G26" s="325"/>
      <c r="H26" s="325"/>
      <c r="I26" s="325"/>
      <c r="J26" s="325"/>
      <c r="K26" s="325"/>
      <c r="L26" s="325"/>
      <c r="M26" s="325"/>
      <c r="N26" s="325"/>
      <c r="O26" s="337"/>
      <c r="P26" s="310" t="s">
        <v>135</v>
      </c>
    </row>
    <row r="27" spans="1:16" s="68" customFormat="1" ht="15.6" customHeight="1" x14ac:dyDescent="0.3">
      <c r="A27" s="47"/>
      <c r="B27" s="305"/>
      <c r="C27" s="125"/>
      <c r="D27" s="323"/>
      <c r="E27" s="19">
        <v>2024</v>
      </c>
      <c r="F27" s="19">
        <v>2025</v>
      </c>
      <c r="G27" s="19">
        <v>2026</v>
      </c>
      <c r="H27" s="19">
        <v>2027</v>
      </c>
      <c r="I27" s="19">
        <v>2028</v>
      </c>
      <c r="J27" s="19">
        <v>2029</v>
      </c>
      <c r="K27" s="50">
        <v>2030</v>
      </c>
      <c r="L27" s="50">
        <v>2035</v>
      </c>
      <c r="M27" s="50">
        <v>2040</v>
      </c>
      <c r="N27" s="50">
        <v>2045</v>
      </c>
      <c r="O27" s="50">
        <v>2050</v>
      </c>
      <c r="P27" s="310"/>
    </row>
    <row r="28" spans="1:16" s="68" customFormat="1" x14ac:dyDescent="0.3">
      <c r="A28" s="47"/>
      <c r="D28" s="187" t="s">
        <v>514</v>
      </c>
      <c r="E28" s="165">
        <f>SUM(E30:E32)</f>
        <v>0</v>
      </c>
      <c r="F28" s="165">
        <f t="shared" ref="F28:O28" si="0">SUM(F30:F32)</f>
        <v>0</v>
      </c>
      <c r="G28" s="165">
        <f t="shared" si="0"/>
        <v>0</v>
      </c>
      <c r="H28" s="165">
        <f t="shared" si="0"/>
        <v>0</v>
      </c>
      <c r="I28" s="165">
        <f t="shared" si="0"/>
        <v>0</v>
      </c>
      <c r="J28" s="165">
        <f t="shared" si="0"/>
        <v>0</v>
      </c>
      <c r="K28" s="165">
        <f t="shared" si="0"/>
        <v>0</v>
      </c>
      <c r="L28" s="165">
        <f t="shared" si="0"/>
        <v>0</v>
      </c>
      <c r="M28" s="165">
        <f t="shared" si="0"/>
        <v>0</v>
      </c>
      <c r="N28" s="165">
        <f t="shared" si="0"/>
        <v>0</v>
      </c>
      <c r="O28" s="165">
        <f t="shared" si="0"/>
        <v>0</v>
      </c>
      <c r="P28" s="197"/>
    </row>
    <row r="29" spans="1:16" s="68" customFormat="1" ht="17.399999999999999" x14ac:dyDescent="0.3">
      <c r="A29" s="47"/>
      <c r="D29" s="130" t="s">
        <v>538</v>
      </c>
      <c r="E29" s="165">
        <f>E53</f>
        <v>0</v>
      </c>
      <c r="F29" s="165">
        <f t="shared" ref="F29:O29" si="1">F53</f>
        <v>0</v>
      </c>
      <c r="G29" s="165">
        <f t="shared" si="1"/>
        <v>0</v>
      </c>
      <c r="H29" s="165">
        <f t="shared" si="1"/>
        <v>0</v>
      </c>
      <c r="I29" s="165">
        <f t="shared" si="1"/>
        <v>0</v>
      </c>
      <c r="J29" s="165">
        <f t="shared" si="1"/>
        <v>0</v>
      </c>
      <c r="K29" s="165">
        <f t="shared" si="1"/>
        <v>0</v>
      </c>
      <c r="L29" s="165">
        <f t="shared" si="1"/>
        <v>0</v>
      </c>
      <c r="M29" s="165">
        <f t="shared" si="1"/>
        <v>0</v>
      </c>
      <c r="N29" s="165">
        <f t="shared" si="1"/>
        <v>0</v>
      </c>
      <c r="O29" s="165">
        <f t="shared" si="1"/>
        <v>0</v>
      </c>
      <c r="P29" s="197"/>
    </row>
    <row r="30" spans="1:16" s="68" customFormat="1" ht="17.399999999999999" x14ac:dyDescent="0.3">
      <c r="A30" s="47"/>
      <c r="D30" s="130" t="s">
        <v>539</v>
      </c>
      <c r="E30" s="165">
        <f>E61</f>
        <v>0</v>
      </c>
      <c r="F30" s="165">
        <f t="shared" ref="F30:O30" si="2">F61</f>
        <v>0</v>
      </c>
      <c r="G30" s="165">
        <f t="shared" si="2"/>
        <v>0</v>
      </c>
      <c r="H30" s="165">
        <f t="shared" si="2"/>
        <v>0</v>
      </c>
      <c r="I30" s="165">
        <f t="shared" si="2"/>
        <v>0</v>
      </c>
      <c r="J30" s="165">
        <f t="shared" si="2"/>
        <v>0</v>
      </c>
      <c r="K30" s="165">
        <f t="shared" si="2"/>
        <v>0</v>
      </c>
      <c r="L30" s="165">
        <f t="shared" si="2"/>
        <v>0</v>
      </c>
      <c r="M30" s="165">
        <f t="shared" si="2"/>
        <v>0</v>
      </c>
      <c r="N30" s="165">
        <f t="shared" si="2"/>
        <v>0</v>
      </c>
      <c r="O30" s="165">
        <f t="shared" si="2"/>
        <v>0</v>
      </c>
      <c r="P30" s="197"/>
    </row>
    <row r="31" spans="1:16" s="68" customFormat="1" x14ac:dyDescent="0.3">
      <c r="A31" s="47"/>
      <c r="D31" s="130" t="s">
        <v>102</v>
      </c>
      <c r="E31" s="165">
        <f t="shared" ref="E31:L31" si="3">+E70+E71+E77+E78</f>
        <v>0</v>
      </c>
      <c r="F31" s="165">
        <f>+F70+F71+F77+F78</f>
        <v>0</v>
      </c>
      <c r="G31" s="165">
        <f t="shared" si="3"/>
        <v>0</v>
      </c>
      <c r="H31" s="165">
        <f t="shared" si="3"/>
        <v>0</v>
      </c>
      <c r="I31" s="165">
        <f t="shared" si="3"/>
        <v>0</v>
      </c>
      <c r="J31" s="165">
        <f t="shared" si="3"/>
        <v>0</v>
      </c>
      <c r="K31" s="165">
        <f t="shared" si="3"/>
        <v>0</v>
      </c>
      <c r="L31" s="165">
        <f t="shared" si="3"/>
        <v>0</v>
      </c>
      <c r="M31" s="165">
        <f t="shared" ref="M31:N31" si="4">+M70+M71+M77+M78</f>
        <v>0</v>
      </c>
      <c r="N31" s="165">
        <f t="shared" si="4"/>
        <v>0</v>
      </c>
      <c r="O31" s="165">
        <f>+O70+O71+O77+O78</f>
        <v>0</v>
      </c>
      <c r="P31" s="197"/>
    </row>
    <row r="32" spans="1:16" s="68" customFormat="1" ht="17.399999999999999" x14ac:dyDescent="0.3">
      <c r="A32" s="47"/>
      <c r="D32" s="20" t="s">
        <v>513</v>
      </c>
      <c r="E32" s="198"/>
      <c r="F32" s="198"/>
      <c r="G32" s="198"/>
      <c r="H32" s="198"/>
      <c r="I32" s="198"/>
      <c r="J32" s="198"/>
      <c r="K32" s="198"/>
      <c r="L32" s="198"/>
      <c r="M32" s="198"/>
      <c r="N32" s="198"/>
      <c r="O32" s="198"/>
      <c r="P32" s="197"/>
    </row>
    <row r="34" spans="1:16" s="68" customFormat="1" ht="25.8" x14ac:dyDescent="0.5">
      <c r="A34" s="47"/>
      <c r="D34" s="85" t="s">
        <v>103</v>
      </c>
    </row>
    <row r="35" spans="1:16" ht="15.6" customHeight="1" x14ac:dyDescent="0.3">
      <c r="B35" s="305" t="s">
        <v>156</v>
      </c>
      <c r="C35" s="115"/>
      <c r="D35" s="361" t="s">
        <v>106</v>
      </c>
      <c r="E35" s="324" t="s">
        <v>34</v>
      </c>
      <c r="F35" s="325"/>
      <c r="G35" s="325"/>
      <c r="H35" s="325"/>
      <c r="I35" s="325"/>
      <c r="J35" s="325"/>
      <c r="K35" s="325"/>
      <c r="L35" s="325"/>
      <c r="M35" s="325"/>
      <c r="N35" s="325"/>
      <c r="O35" s="337"/>
      <c r="P35" s="310" t="s">
        <v>135</v>
      </c>
    </row>
    <row r="36" spans="1:16" ht="15.6" customHeight="1" x14ac:dyDescent="0.3">
      <c r="B36" s="305"/>
      <c r="C36" s="115"/>
      <c r="D36" s="361"/>
      <c r="E36" s="19">
        <v>2024</v>
      </c>
      <c r="F36" s="19">
        <v>2025</v>
      </c>
      <c r="G36" s="19">
        <v>2026</v>
      </c>
      <c r="H36" s="19">
        <v>2027</v>
      </c>
      <c r="I36" s="19">
        <v>2028</v>
      </c>
      <c r="J36" s="19">
        <v>2029</v>
      </c>
      <c r="K36" s="50">
        <v>2030</v>
      </c>
      <c r="L36" s="50">
        <v>2035</v>
      </c>
      <c r="M36" s="50">
        <v>2040</v>
      </c>
      <c r="N36" s="50">
        <v>2045</v>
      </c>
      <c r="O36" s="50">
        <v>2050</v>
      </c>
      <c r="P36" s="310"/>
    </row>
    <row r="37" spans="1:16" s="86" customFormat="1" ht="17.399999999999999" x14ac:dyDescent="0.3">
      <c r="A37" s="47"/>
      <c r="D37" s="118" t="s">
        <v>515</v>
      </c>
      <c r="E37" s="164">
        <f>SUM(E38:E44)</f>
        <v>0</v>
      </c>
      <c r="F37" s="164">
        <f t="shared" ref="F37:O37" si="5">SUM(F38:F44)</f>
        <v>0</v>
      </c>
      <c r="G37" s="164">
        <f t="shared" si="5"/>
        <v>0</v>
      </c>
      <c r="H37" s="164">
        <f t="shared" si="5"/>
        <v>0</v>
      </c>
      <c r="I37" s="164">
        <f t="shared" si="5"/>
        <v>0</v>
      </c>
      <c r="J37" s="164">
        <f t="shared" si="5"/>
        <v>0</v>
      </c>
      <c r="K37" s="164">
        <f t="shared" si="5"/>
        <v>0</v>
      </c>
      <c r="L37" s="164">
        <f t="shared" si="5"/>
        <v>0</v>
      </c>
      <c r="M37" s="164">
        <f t="shared" si="5"/>
        <v>0</v>
      </c>
      <c r="N37" s="164">
        <f t="shared" si="5"/>
        <v>0</v>
      </c>
      <c r="O37" s="164">
        <f t="shared" si="5"/>
        <v>0</v>
      </c>
      <c r="P37" s="197"/>
    </row>
    <row r="38" spans="1:16" s="86" customFormat="1" ht="15" customHeight="1" x14ac:dyDescent="0.3">
      <c r="A38" s="47"/>
      <c r="B38" s="366"/>
      <c r="C38" s="129"/>
      <c r="D38" s="75" t="s">
        <v>107</v>
      </c>
      <c r="E38" s="195"/>
      <c r="F38" s="195"/>
      <c r="G38" s="195"/>
      <c r="H38" s="195"/>
      <c r="I38" s="195"/>
      <c r="J38" s="195"/>
      <c r="K38" s="195"/>
      <c r="L38" s="195"/>
      <c r="M38" s="195"/>
      <c r="N38" s="195"/>
      <c r="O38" s="195"/>
      <c r="P38" s="197"/>
    </row>
    <row r="39" spans="1:16" s="86" customFormat="1" x14ac:dyDescent="0.3">
      <c r="A39" s="47"/>
      <c r="B39" s="366"/>
      <c r="C39" s="129"/>
      <c r="D39" s="75" t="s">
        <v>108</v>
      </c>
      <c r="E39" s="195"/>
      <c r="F39" s="195"/>
      <c r="G39" s="195"/>
      <c r="H39" s="195"/>
      <c r="I39" s="195"/>
      <c r="J39" s="195"/>
      <c r="K39" s="195"/>
      <c r="L39" s="195"/>
      <c r="M39" s="195"/>
      <c r="N39" s="195"/>
      <c r="O39" s="195"/>
      <c r="P39" s="197"/>
    </row>
    <row r="40" spans="1:16" s="86" customFormat="1" x14ac:dyDescent="0.3">
      <c r="A40" s="47"/>
      <c r="B40" s="366"/>
      <c r="C40" s="129"/>
      <c r="D40" s="75" t="s">
        <v>87</v>
      </c>
      <c r="E40" s="195"/>
      <c r="F40" s="195"/>
      <c r="G40" s="195"/>
      <c r="H40" s="195"/>
      <c r="I40" s="195"/>
      <c r="J40" s="195"/>
      <c r="K40" s="195"/>
      <c r="L40" s="195"/>
      <c r="M40" s="195"/>
      <c r="N40" s="195"/>
      <c r="O40" s="195"/>
      <c r="P40" s="197"/>
    </row>
    <row r="41" spans="1:16" s="86" customFormat="1" x14ac:dyDescent="0.3">
      <c r="A41" s="47"/>
      <c r="B41" s="366"/>
      <c r="C41" s="129"/>
      <c r="D41" s="75" t="s">
        <v>109</v>
      </c>
      <c r="E41" s="195"/>
      <c r="F41" s="195"/>
      <c r="G41" s="195"/>
      <c r="H41" s="195"/>
      <c r="I41" s="195"/>
      <c r="J41" s="195"/>
      <c r="K41" s="195"/>
      <c r="L41" s="195"/>
      <c r="M41" s="195"/>
      <c r="N41" s="195"/>
      <c r="O41" s="195"/>
      <c r="P41" s="197"/>
    </row>
    <row r="42" spans="1:16" s="86" customFormat="1" x14ac:dyDescent="0.3">
      <c r="A42" s="47"/>
      <c r="B42" s="366"/>
      <c r="C42" s="129"/>
      <c r="D42" s="75" t="s">
        <v>110</v>
      </c>
      <c r="E42" s="195"/>
      <c r="F42" s="195"/>
      <c r="G42" s="195"/>
      <c r="H42" s="195"/>
      <c r="I42" s="195"/>
      <c r="J42" s="195"/>
      <c r="K42" s="195"/>
      <c r="L42" s="195"/>
      <c r="M42" s="195"/>
      <c r="N42" s="195"/>
      <c r="O42" s="195"/>
      <c r="P42" s="197"/>
    </row>
    <row r="43" spans="1:16" s="86" customFormat="1" x14ac:dyDescent="0.3">
      <c r="A43" s="47"/>
      <c r="B43" s="366"/>
      <c r="C43" s="129"/>
      <c r="D43" s="75" t="s">
        <v>111</v>
      </c>
      <c r="E43" s="195"/>
      <c r="F43" s="195"/>
      <c r="G43" s="195"/>
      <c r="H43" s="195"/>
      <c r="I43" s="195"/>
      <c r="J43" s="195"/>
      <c r="K43" s="195"/>
      <c r="L43" s="195"/>
      <c r="M43" s="195"/>
      <c r="N43" s="195"/>
      <c r="O43" s="195"/>
      <c r="P43" s="197"/>
    </row>
    <row r="44" spans="1:16" s="86" customFormat="1" ht="15" customHeight="1" x14ac:dyDescent="0.3">
      <c r="A44" s="47"/>
      <c r="B44" s="366"/>
      <c r="C44" s="129"/>
      <c r="D44" s="75" t="s">
        <v>335</v>
      </c>
      <c r="E44" s="195"/>
      <c r="F44" s="195"/>
      <c r="G44" s="195"/>
      <c r="H44" s="195"/>
      <c r="I44" s="195"/>
      <c r="J44" s="195"/>
      <c r="K44" s="195"/>
      <c r="L44" s="195"/>
      <c r="M44" s="195"/>
      <c r="N44" s="195"/>
      <c r="O44" s="195"/>
      <c r="P44" s="197"/>
    </row>
    <row r="45" spans="1:16" ht="17.399999999999999" x14ac:dyDescent="0.3">
      <c r="B45" s="99"/>
      <c r="C45" s="99"/>
      <c r="D45" s="118" t="s">
        <v>516</v>
      </c>
      <c r="E45" s="164">
        <f>SUM(E46:E52)</f>
        <v>0</v>
      </c>
      <c r="F45" s="164">
        <f t="shared" ref="F45:O45" si="6">SUM(F46:F52)</f>
        <v>0</v>
      </c>
      <c r="G45" s="164">
        <f t="shared" si="6"/>
        <v>0</v>
      </c>
      <c r="H45" s="164">
        <f t="shared" si="6"/>
        <v>0</v>
      </c>
      <c r="I45" s="164">
        <f t="shared" si="6"/>
        <v>0</v>
      </c>
      <c r="J45" s="164">
        <f t="shared" si="6"/>
        <v>0</v>
      </c>
      <c r="K45" s="164">
        <f t="shared" si="6"/>
        <v>0</v>
      </c>
      <c r="L45" s="164">
        <f t="shared" si="6"/>
        <v>0</v>
      </c>
      <c r="M45" s="164">
        <f t="shared" si="6"/>
        <v>0</v>
      </c>
      <c r="N45" s="164">
        <f t="shared" si="6"/>
        <v>0</v>
      </c>
      <c r="O45" s="164">
        <f t="shared" si="6"/>
        <v>0</v>
      </c>
      <c r="P45" s="197"/>
    </row>
    <row r="46" spans="1:16" x14ac:dyDescent="0.3">
      <c r="D46" s="75" t="s">
        <v>107</v>
      </c>
      <c r="E46" s="195"/>
      <c r="F46" s="195"/>
      <c r="G46" s="195"/>
      <c r="H46" s="195"/>
      <c r="I46" s="195"/>
      <c r="J46" s="195"/>
      <c r="K46" s="195"/>
      <c r="L46" s="195"/>
      <c r="M46" s="195"/>
      <c r="N46" s="195"/>
      <c r="O46" s="195"/>
      <c r="P46" s="197"/>
    </row>
    <row r="47" spans="1:16" x14ac:dyDescent="0.3">
      <c r="D47" s="75" t="s">
        <v>108</v>
      </c>
      <c r="E47" s="195"/>
      <c r="F47" s="195"/>
      <c r="G47" s="195"/>
      <c r="H47" s="195"/>
      <c r="I47" s="195"/>
      <c r="J47" s="195"/>
      <c r="K47" s="195"/>
      <c r="L47" s="195"/>
      <c r="M47" s="195"/>
      <c r="N47" s="195"/>
      <c r="O47" s="195"/>
      <c r="P47" s="197"/>
    </row>
    <row r="48" spans="1:16" x14ac:dyDescent="0.3">
      <c r="D48" s="75" t="s">
        <v>87</v>
      </c>
      <c r="E48" s="195"/>
      <c r="F48" s="195"/>
      <c r="G48" s="195"/>
      <c r="H48" s="195"/>
      <c r="I48" s="195"/>
      <c r="J48" s="195"/>
      <c r="K48" s="195"/>
      <c r="L48" s="195"/>
      <c r="M48" s="195"/>
      <c r="N48" s="195"/>
      <c r="O48" s="195"/>
      <c r="P48" s="197"/>
    </row>
    <row r="49" spans="4:16" x14ac:dyDescent="0.3">
      <c r="D49" s="75" t="s">
        <v>109</v>
      </c>
      <c r="E49" s="195"/>
      <c r="F49" s="195"/>
      <c r="G49" s="195"/>
      <c r="H49" s="195"/>
      <c r="I49" s="195"/>
      <c r="J49" s="195"/>
      <c r="K49" s="195"/>
      <c r="L49" s="195"/>
      <c r="M49" s="195"/>
      <c r="N49" s="195"/>
      <c r="O49" s="195"/>
      <c r="P49" s="197"/>
    </row>
    <row r="50" spans="4:16" x14ac:dyDescent="0.3">
      <c r="D50" s="75" t="s">
        <v>110</v>
      </c>
      <c r="E50" s="195"/>
      <c r="F50" s="195"/>
      <c r="G50" s="195"/>
      <c r="H50" s="195"/>
      <c r="I50" s="195"/>
      <c r="J50" s="195"/>
      <c r="K50" s="195"/>
      <c r="L50" s="195"/>
      <c r="M50" s="195"/>
      <c r="N50" s="195"/>
      <c r="O50" s="195"/>
      <c r="P50" s="197"/>
    </row>
    <row r="51" spans="4:16" x14ac:dyDescent="0.3">
      <c r="D51" s="75" t="s">
        <v>111</v>
      </c>
      <c r="E51" s="195"/>
      <c r="F51" s="195"/>
      <c r="G51" s="195"/>
      <c r="H51" s="195"/>
      <c r="I51" s="195"/>
      <c r="J51" s="195"/>
      <c r="K51" s="195"/>
      <c r="L51" s="195"/>
      <c r="M51" s="195"/>
      <c r="N51" s="195"/>
      <c r="O51" s="195"/>
      <c r="P51" s="197"/>
    </row>
    <row r="52" spans="4:16" x14ac:dyDescent="0.3">
      <c r="D52" s="75" t="s">
        <v>94</v>
      </c>
      <c r="E52" s="195"/>
      <c r="F52" s="195"/>
      <c r="G52" s="195"/>
      <c r="H52" s="195"/>
      <c r="I52" s="195"/>
      <c r="J52" s="195"/>
      <c r="K52" s="195"/>
      <c r="L52" s="195"/>
      <c r="M52" s="195"/>
      <c r="N52" s="195"/>
      <c r="O52" s="195"/>
      <c r="P52" s="197"/>
    </row>
    <row r="53" spans="4:16" ht="17.399999999999999" x14ac:dyDescent="0.3">
      <c r="D53" s="118" t="s">
        <v>517</v>
      </c>
      <c r="E53" s="164">
        <f>SUM(E54:E60)</f>
        <v>0</v>
      </c>
      <c r="F53" s="164">
        <f t="shared" ref="F53:O53" si="7">SUM(F54:F60)</f>
        <v>0</v>
      </c>
      <c r="G53" s="164">
        <f t="shared" si="7"/>
        <v>0</v>
      </c>
      <c r="H53" s="164">
        <f t="shared" si="7"/>
        <v>0</v>
      </c>
      <c r="I53" s="164">
        <f t="shared" si="7"/>
        <v>0</v>
      </c>
      <c r="J53" s="164">
        <f t="shared" si="7"/>
        <v>0</v>
      </c>
      <c r="K53" s="164">
        <f t="shared" si="7"/>
        <v>0</v>
      </c>
      <c r="L53" s="164">
        <f t="shared" si="7"/>
        <v>0</v>
      </c>
      <c r="M53" s="164">
        <f t="shared" si="7"/>
        <v>0</v>
      </c>
      <c r="N53" s="164">
        <f t="shared" si="7"/>
        <v>0</v>
      </c>
      <c r="O53" s="164">
        <f t="shared" si="7"/>
        <v>0</v>
      </c>
      <c r="P53" s="197"/>
    </row>
    <row r="54" spans="4:16" x14ac:dyDescent="0.3">
      <c r="D54" s="75" t="s">
        <v>107</v>
      </c>
      <c r="E54" s="195"/>
      <c r="F54" s="195"/>
      <c r="G54" s="195"/>
      <c r="H54" s="195"/>
      <c r="I54" s="195"/>
      <c r="J54" s="195"/>
      <c r="K54" s="195"/>
      <c r="L54" s="195"/>
      <c r="M54" s="195"/>
      <c r="N54" s="195"/>
      <c r="O54" s="195"/>
      <c r="P54" s="197"/>
    </row>
    <row r="55" spans="4:16" x14ac:dyDescent="0.3">
      <c r="D55" s="31" t="s">
        <v>108</v>
      </c>
      <c r="E55" s="195"/>
      <c r="F55" s="195"/>
      <c r="G55" s="195"/>
      <c r="H55" s="195"/>
      <c r="I55" s="195"/>
      <c r="J55" s="195"/>
      <c r="K55" s="195"/>
      <c r="L55" s="195"/>
      <c r="M55" s="195"/>
      <c r="N55" s="195"/>
      <c r="O55" s="195"/>
      <c r="P55" s="197"/>
    </row>
    <row r="56" spans="4:16" x14ac:dyDescent="0.3">
      <c r="D56" s="31" t="s">
        <v>87</v>
      </c>
      <c r="E56" s="195"/>
      <c r="F56" s="195"/>
      <c r="G56" s="195"/>
      <c r="H56" s="195"/>
      <c r="I56" s="195"/>
      <c r="J56" s="195"/>
      <c r="K56" s="195"/>
      <c r="L56" s="195"/>
      <c r="M56" s="195"/>
      <c r="N56" s="195"/>
      <c r="O56" s="195"/>
      <c r="P56" s="197"/>
    </row>
    <row r="57" spans="4:16" x14ac:dyDescent="0.3">
      <c r="D57" s="31" t="s">
        <v>109</v>
      </c>
      <c r="E57" s="195"/>
      <c r="F57" s="195"/>
      <c r="G57" s="195"/>
      <c r="H57" s="195"/>
      <c r="I57" s="195"/>
      <c r="J57" s="195"/>
      <c r="K57" s="195"/>
      <c r="L57" s="195"/>
      <c r="M57" s="195"/>
      <c r="N57" s="195"/>
      <c r="O57" s="195"/>
      <c r="P57" s="197"/>
    </row>
    <row r="58" spans="4:16" x14ac:dyDescent="0.3">
      <c r="D58" s="31" t="s">
        <v>110</v>
      </c>
      <c r="E58" s="195"/>
      <c r="F58" s="195"/>
      <c r="G58" s="195"/>
      <c r="H58" s="195"/>
      <c r="I58" s="195"/>
      <c r="J58" s="195"/>
      <c r="K58" s="195"/>
      <c r="L58" s="195"/>
      <c r="M58" s="195"/>
      <c r="N58" s="195"/>
      <c r="O58" s="195"/>
      <c r="P58" s="197"/>
    </row>
    <row r="59" spans="4:16" x14ac:dyDescent="0.3">
      <c r="D59" s="31" t="s">
        <v>111</v>
      </c>
      <c r="E59" s="195"/>
      <c r="F59" s="195"/>
      <c r="G59" s="195"/>
      <c r="H59" s="195"/>
      <c r="I59" s="195"/>
      <c r="J59" s="195"/>
      <c r="K59" s="195"/>
      <c r="L59" s="195"/>
      <c r="M59" s="195"/>
      <c r="N59" s="195"/>
      <c r="O59" s="195"/>
      <c r="P59" s="197"/>
    </row>
    <row r="60" spans="4:16" x14ac:dyDescent="0.3">
      <c r="D60" s="31" t="s">
        <v>94</v>
      </c>
      <c r="E60" s="195"/>
      <c r="F60" s="195"/>
      <c r="G60" s="195"/>
      <c r="H60" s="195"/>
      <c r="I60" s="195"/>
      <c r="J60" s="195"/>
      <c r="K60" s="195"/>
      <c r="L60" s="195"/>
      <c r="M60" s="195"/>
      <c r="N60" s="195"/>
      <c r="O60" s="195"/>
      <c r="P60" s="197"/>
    </row>
    <row r="61" spans="4:16" ht="17.399999999999999" x14ac:dyDescent="0.3">
      <c r="D61" s="22" t="s">
        <v>518</v>
      </c>
      <c r="E61" s="164">
        <f>SUM(E62:E68)</f>
        <v>0</v>
      </c>
      <c r="F61" s="164">
        <f t="shared" ref="F61:O61" si="8">SUM(F62:F68)</f>
        <v>0</v>
      </c>
      <c r="G61" s="164">
        <f t="shared" si="8"/>
        <v>0</v>
      </c>
      <c r="H61" s="164">
        <f t="shared" si="8"/>
        <v>0</v>
      </c>
      <c r="I61" s="164">
        <f t="shared" si="8"/>
        <v>0</v>
      </c>
      <c r="J61" s="164">
        <f t="shared" si="8"/>
        <v>0</v>
      </c>
      <c r="K61" s="164">
        <f t="shared" si="8"/>
        <v>0</v>
      </c>
      <c r="L61" s="164">
        <f t="shared" si="8"/>
        <v>0</v>
      </c>
      <c r="M61" s="164">
        <f t="shared" si="8"/>
        <v>0</v>
      </c>
      <c r="N61" s="164">
        <f t="shared" si="8"/>
        <v>0</v>
      </c>
      <c r="O61" s="164">
        <f t="shared" si="8"/>
        <v>0</v>
      </c>
      <c r="P61" s="197"/>
    </row>
    <row r="62" spans="4:16" x14ac:dyDescent="0.3">
      <c r="D62" s="31" t="s">
        <v>107</v>
      </c>
      <c r="E62" s="195"/>
      <c r="F62" s="195"/>
      <c r="G62" s="195"/>
      <c r="H62" s="195"/>
      <c r="I62" s="195"/>
      <c r="J62" s="195"/>
      <c r="K62" s="195"/>
      <c r="L62" s="195"/>
      <c r="M62" s="195"/>
      <c r="N62" s="195"/>
      <c r="O62" s="195"/>
      <c r="P62" s="197"/>
    </row>
    <row r="63" spans="4:16" x14ac:dyDescent="0.3">
      <c r="D63" s="31" t="s">
        <v>108</v>
      </c>
      <c r="E63" s="195"/>
      <c r="F63" s="195"/>
      <c r="G63" s="195"/>
      <c r="H63" s="195"/>
      <c r="I63" s="195"/>
      <c r="J63" s="195"/>
      <c r="K63" s="195"/>
      <c r="L63" s="195"/>
      <c r="M63" s="195"/>
      <c r="N63" s="195"/>
      <c r="O63" s="195"/>
      <c r="P63" s="197"/>
    </row>
    <row r="64" spans="4:16" x14ac:dyDescent="0.3">
      <c r="D64" s="31" t="s">
        <v>87</v>
      </c>
      <c r="E64" s="195"/>
      <c r="F64" s="195"/>
      <c r="G64" s="195"/>
      <c r="H64" s="195"/>
      <c r="I64" s="195"/>
      <c r="J64" s="195"/>
      <c r="K64" s="195"/>
      <c r="L64" s="195"/>
      <c r="M64" s="195"/>
      <c r="N64" s="195"/>
      <c r="O64" s="195"/>
      <c r="P64" s="197"/>
    </row>
    <row r="65" spans="4:16" x14ac:dyDescent="0.3">
      <c r="D65" s="31" t="s">
        <v>109</v>
      </c>
      <c r="E65" s="195"/>
      <c r="F65" s="195"/>
      <c r="G65" s="195"/>
      <c r="H65" s="195"/>
      <c r="I65" s="195"/>
      <c r="J65" s="195"/>
      <c r="K65" s="195"/>
      <c r="L65" s="195"/>
      <c r="M65" s="195"/>
      <c r="N65" s="195"/>
      <c r="O65" s="195"/>
      <c r="P65" s="197"/>
    </row>
    <row r="66" spans="4:16" x14ac:dyDescent="0.3">
      <c r="D66" s="31" t="s">
        <v>110</v>
      </c>
      <c r="E66" s="195"/>
      <c r="F66" s="195"/>
      <c r="G66" s="195"/>
      <c r="H66" s="195"/>
      <c r="I66" s="195"/>
      <c r="J66" s="195"/>
      <c r="K66" s="195"/>
      <c r="L66" s="195"/>
      <c r="M66" s="195"/>
      <c r="N66" s="195"/>
      <c r="O66" s="195"/>
      <c r="P66" s="197"/>
    </row>
    <row r="67" spans="4:16" x14ac:dyDescent="0.3">
      <c r="D67" s="31" t="s">
        <v>111</v>
      </c>
      <c r="E67" s="195"/>
      <c r="F67" s="195"/>
      <c r="G67" s="195"/>
      <c r="H67" s="195"/>
      <c r="I67" s="195"/>
      <c r="J67" s="195"/>
      <c r="K67" s="195"/>
      <c r="L67" s="195"/>
      <c r="M67" s="195"/>
      <c r="N67" s="195"/>
      <c r="O67" s="195"/>
      <c r="P67" s="197"/>
    </row>
    <row r="68" spans="4:16" x14ac:dyDescent="0.3">
      <c r="D68" s="31" t="s">
        <v>94</v>
      </c>
      <c r="E68" s="195"/>
      <c r="F68" s="195"/>
      <c r="G68" s="195"/>
      <c r="H68" s="195"/>
      <c r="I68" s="195"/>
      <c r="J68" s="195"/>
      <c r="K68" s="195"/>
      <c r="L68" s="195"/>
      <c r="M68" s="195"/>
      <c r="N68" s="195"/>
      <c r="O68" s="195"/>
      <c r="P68" s="197"/>
    </row>
    <row r="69" spans="4:16" x14ac:dyDescent="0.3">
      <c r="D69" s="31"/>
      <c r="E69" s="230"/>
      <c r="F69" s="230"/>
      <c r="G69" s="230"/>
      <c r="H69" s="230"/>
      <c r="I69" s="230"/>
      <c r="J69" s="230"/>
      <c r="K69" s="230"/>
      <c r="L69" s="230"/>
      <c r="M69" s="230"/>
      <c r="N69" s="230"/>
      <c r="O69" s="230"/>
      <c r="P69" s="230"/>
    </row>
    <row r="70" spans="4:16" x14ac:dyDescent="0.3">
      <c r="D70" s="21" t="s">
        <v>77</v>
      </c>
      <c r="E70" s="195"/>
      <c r="F70" s="195"/>
      <c r="G70" s="195"/>
      <c r="H70" s="195"/>
      <c r="I70" s="195"/>
      <c r="J70" s="195"/>
      <c r="K70" s="195"/>
      <c r="L70" s="195"/>
      <c r="M70" s="195"/>
      <c r="N70" s="195"/>
      <c r="O70" s="195"/>
      <c r="P70" s="197"/>
    </row>
    <row r="71" spans="4:16" x14ac:dyDescent="0.3">
      <c r="D71" s="21" t="s">
        <v>78</v>
      </c>
      <c r="E71" s="164">
        <f>SUM(E72:E73,E76)</f>
        <v>0</v>
      </c>
      <c r="F71" s="164">
        <f t="shared" ref="F71:O71" si="9">SUM(F72:F73,F76)</f>
        <v>0</v>
      </c>
      <c r="G71" s="164">
        <f t="shared" si="9"/>
        <v>0</v>
      </c>
      <c r="H71" s="164">
        <f t="shared" si="9"/>
        <v>0</v>
      </c>
      <c r="I71" s="164">
        <f t="shared" si="9"/>
        <v>0</v>
      </c>
      <c r="J71" s="164">
        <f t="shared" si="9"/>
        <v>0</v>
      </c>
      <c r="K71" s="164">
        <f t="shared" si="9"/>
        <v>0</v>
      </c>
      <c r="L71" s="164">
        <f t="shared" si="9"/>
        <v>0</v>
      </c>
      <c r="M71" s="164">
        <f t="shared" si="9"/>
        <v>0</v>
      </c>
      <c r="N71" s="164">
        <f t="shared" si="9"/>
        <v>0</v>
      </c>
      <c r="O71" s="164">
        <f t="shared" si="9"/>
        <v>0</v>
      </c>
      <c r="P71" s="197"/>
    </row>
    <row r="72" spans="4:16" x14ac:dyDescent="0.3">
      <c r="D72" s="30" t="s">
        <v>79</v>
      </c>
      <c r="E72" s="196"/>
      <c r="F72" s="196"/>
      <c r="G72" s="196"/>
      <c r="H72" s="196"/>
      <c r="I72" s="196"/>
      <c r="J72" s="196"/>
      <c r="K72" s="196"/>
      <c r="L72" s="196"/>
      <c r="M72" s="196"/>
      <c r="N72" s="196"/>
      <c r="O72" s="196"/>
      <c r="P72" s="197"/>
    </row>
    <row r="73" spans="4:16" x14ac:dyDescent="0.3">
      <c r="D73" s="30" t="s">
        <v>80</v>
      </c>
      <c r="E73" s="165">
        <f>SUM(E74:E75)</f>
        <v>0</v>
      </c>
      <c r="F73" s="165">
        <f t="shared" ref="F73:O73" si="10">SUM(F74:F75)</f>
        <v>0</v>
      </c>
      <c r="G73" s="165">
        <f t="shared" si="10"/>
        <v>0</v>
      </c>
      <c r="H73" s="165">
        <f t="shared" si="10"/>
        <v>0</v>
      </c>
      <c r="I73" s="165">
        <f t="shared" si="10"/>
        <v>0</v>
      </c>
      <c r="J73" s="165">
        <f t="shared" si="10"/>
        <v>0</v>
      </c>
      <c r="K73" s="165">
        <f t="shared" si="10"/>
        <v>0</v>
      </c>
      <c r="L73" s="165">
        <f t="shared" si="10"/>
        <v>0</v>
      </c>
      <c r="M73" s="165">
        <f t="shared" si="10"/>
        <v>0</v>
      </c>
      <c r="N73" s="165">
        <f t="shared" si="10"/>
        <v>0</v>
      </c>
      <c r="O73" s="165">
        <f t="shared" si="10"/>
        <v>0</v>
      </c>
      <c r="P73" s="197"/>
    </row>
    <row r="74" spans="4:16" x14ac:dyDescent="0.3">
      <c r="D74" s="73" t="s">
        <v>81</v>
      </c>
      <c r="E74" s="195"/>
      <c r="F74" s="195"/>
      <c r="G74" s="195"/>
      <c r="H74" s="195"/>
      <c r="I74" s="195"/>
      <c r="J74" s="195"/>
      <c r="K74" s="195"/>
      <c r="L74" s="195"/>
      <c r="M74" s="195"/>
      <c r="N74" s="195"/>
      <c r="O74" s="195"/>
      <c r="P74" s="197"/>
    </row>
    <row r="75" spans="4:16" x14ac:dyDescent="0.3">
      <c r="D75" s="73" t="s">
        <v>82</v>
      </c>
      <c r="E75" s="195"/>
      <c r="F75" s="195"/>
      <c r="G75" s="195"/>
      <c r="H75" s="195"/>
      <c r="I75" s="195"/>
      <c r="J75" s="195"/>
      <c r="K75" s="195"/>
      <c r="L75" s="195"/>
      <c r="M75" s="195"/>
      <c r="N75" s="195"/>
      <c r="O75" s="195"/>
      <c r="P75" s="197"/>
    </row>
    <row r="76" spans="4:16" x14ac:dyDescent="0.3">
      <c r="D76" s="72" t="s">
        <v>94</v>
      </c>
      <c r="E76" s="195"/>
      <c r="F76" s="195"/>
      <c r="G76" s="195"/>
      <c r="H76" s="195"/>
      <c r="I76" s="195"/>
      <c r="J76" s="195"/>
      <c r="K76" s="195"/>
      <c r="L76" s="195"/>
      <c r="M76" s="195"/>
      <c r="N76" s="195"/>
      <c r="O76" s="195"/>
      <c r="P76" s="197"/>
    </row>
    <row r="77" spans="4:16" x14ac:dyDescent="0.3">
      <c r="D77" s="21" t="s">
        <v>83</v>
      </c>
      <c r="E77" s="196"/>
      <c r="F77" s="196"/>
      <c r="G77" s="196"/>
      <c r="H77" s="196"/>
      <c r="I77" s="196"/>
      <c r="J77" s="196"/>
      <c r="K77" s="196"/>
      <c r="L77" s="196"/>
      <c r="M77" s="196"/>
      <c r="N77" s="196"/>
      <c r="O77" s="196"/>
      <c r="P77" s="197"/>
    </row>
    <row r="78" spans="4:16" x14ac:dyDescent="0.3">
      <c r="D78" s="21" t="s">
        <v>84</v>
      </c>
      <c r="E78" s="196"/>
      <c r="F78" s="196"/>
      <c r="G78" s="196"/>
      <c r="H78" s="196"/>
      <c r="I78" s="196"/>
      <c r="J78" s="196"/>
      <c r="K78" s="196"/>
      <c r="L78" s="196"/>
      <c r="M78" s="196"/>
      <c r="N78" s="196"/>
      <c r="O78" s="196"/>
      <c r="P78" s="197"/>
    </row>
    <row r="79" spans="4:16" x14ac:dyDescent="0.3">
      <c r="D79" s="21" t="s">
        <v>85</v>
      </c>
      <c r="E79" s="196"/>
      <c r="F79" s="196"/>
      <c r="G79" s="196"/>
      <c r="H79" s="196"/>
      <c r="I79" s="196"/>
      <c r="J79" s="196"/>
      <c r="K79" s="196"/>
      <c r="L79" s="196"/>
      <c r="M79" s="196"/>
      <c r="N79" s="196"/>
      <c r="O79" s="196"/>
      <c r="P79" s="197"/>
    </row>
    <row r="80" spans="4:16" x14ac:dyDescent="0.3">
      <c r="D80" s="21" t="s">
        <v>86</v>
      </c>
      <c r="E80" s="196"/>
      <c r="F80" s="196"/>
      <c r="G80" s="196"/>
      <c r="H80" s="196"/>
      <c r="I80" s="196"/>
      <c r="J80" s="196"/>
      <c r="K80" s="196"/>
      <c r="L80" s="196"/>
      <c r="M80" s="196"/>
      <c r="N80" s="196"/>
      <c r="O80" s="196"/>
      <c r="P80" s="197"/>
    </row>
    <row r="81" spans="2:15" x14ac:dyDescent="0.3">
      <c r="D81" s="101"/>
      <c r="E81" s="101"/>
      <c r="F81" s="101"/>
      <c r="G81" s="101"/>
      <c r="H81" s="101"/>
      <c r="I81" s="101"/>
      <c r="J81" s="101"/>
      <c r="K81" s="101"/>
      <c r="L81" s="101"/>
      <c r="M81" s="101"/>
      <c r="N81" s="101"/>
      <c r="O81" s="101"/>
    </row>
    <row r="82" spans="2:15" ht="25.8" x14ac:dyDescent="0.5">
      <c r="D82" s="85" t="s">
        <v>104</v>
      </c>
    </row>
    <row r="83" spans="2:15" x14ac:dyDescent="0.3">
      <c r="B83" s="68" t="s">
        <v>157</v>
      </c>
      <c r="C83" s="68"/>
      <c r="D83" s="174" t="s">
        <v>105</v>
      </c>
    </row>
    <row r="84" spans="2:15" ht="15.6" customHeight="1" x14ac:dyDescent="0.3">
      <c r="D84" s="367" t="s">
        <v>437</v>
      </c>
      <c r="E84" s="324" t="s">
        <v>34</v>
      </c>
      <c r="F84" s="325"/>
      <c r="G84" s="325"/>
      <c r="H84" s="325"/>
      <c r="I84" s="325"/>
      <c r="J84" s="325"/>
      <c r="K84" s="325"/>
      <c r="L84" s="325"/>
      <c r="M84" s="325"/>
      <c r="N84" s="325"/>
      <c r="O84" s="337"/>
    </row>
    <row r="85" spans="2:15" ht="15.6" customHeight="1" x14ac:dyDescent="0.3">
      <c r="D85" s="367"/>
      <c r="E85" s="19">
        <v>2024</v>
      </c>
      <c r="F85" s="19">
        <v>2025</v>
      </c>
      <c r="G85" s="19">
        <v>2026</v>
      </c>
      <c r="H85" s="19">
        <v>2027</v>
      </c>
      <c r="I85" s="19">
        <v>2028</v>
      </c>
      <c r="J85" s="19">
        <v>2029</v>
      </c>
      <c r="K85" s="50">
        <v>2030</v>
      </c>
      <c r="L85" s="50">
        <v>2035</v>
      </c>
      <c r="M85" s="50">
        <v>2040</v>
      </c>
      <c r="N85" s="50">
        <v>2045</v>
      </c>
      <c r="O85" s="50">
        <v>2050</v>
      </c>
    </row>
    <row r="86" spans="2:15" x14ac:dyDescent="0.3">
      <c r="D86" s="21" t="s">
        <v>90</v>
      </c>
      <c r="E86" s="165">
        <f>SUM(E103,E120)</f>
        <v>0</v>
      </c>
      <c r="F86" s="165">
        <f t="shared" ref="F86:O86" si="11">SUM(F103,F120)</f>
        <v>0</v>
      </c>
      <c r="G86" s="165">
        <f t="shared" si="11"/>
        <v>0</v>
      </c>
      <c r="H86" s="165">
        <f t="shared" si="11"/>
        <v>0</v>
      </c>
      <c r="I86" s="165">
        <f t="shared" si="11"/>
        <v>0</v>
      </c>
      <c r="J86" s="165">
        <f t="shared" si="11"/>
        <v>0</v>
      </c>
      <c r="K86" s="165">
        <f t="shared" si="11"/>
        <v>0</v>
      </c>
      <c r="L86" s="165">
        <f t="shared" si="11"/>
        <v>0</v>
      </c>
      <c r="M86" s="165">
        <f t="shared" si="11"/>
        <v>0</v>
      </c>
      <c r="N86" s="165">
        <f t="shared" si="11"/>
        <v>0</v>
      </c>
      <c r="O86" s="165">
        <f t="shared" si="11"/>
        <v>0</v>
      </c>
    </row>
    <row r="87" spans="2:15" x14ac:dyDescent="0.3">
      <c r="D87" s="21" t="s">
        <v>91</v>
      </c>
      <c r="E87" s="165">
        <f>SUM(E104,E121)</f>
        <v>0</v>
      </c>
      <c r="F87" s="165">
        <f t="shared" ref="F87:O87" si="12">SUM(F104,F121)</f>
        <v>0</v>
      </c>
      <c r="G87" s="165">
        <f t="shared" si="12"/>
        <v>0</v>
      </c>
      <c r="H87" s="165">
        <f t="shared" si="12"/>
        <v>0</v>
      </c>
      <c r="I87" s="165">
        <f t="shared" si="12"/>
        <v>0</v>
      </c>
      <c r="J87" s="165">
        <f t="shared" si="12"/>
        <v>0</v>
      </c>
      <c r="K87" s="165">
        <f t="shared" si="12"/>
        <v>0</v>
      </c>
      <c r="L87" s="165">
        <f t="shared" si="12"/>
        <v>0</v>
      </c>
      <c r="M87" s="165">
        <f t="shared" si="12"/>
        <v>0</v>
      </c>
      <c r="N87" s="165">
        <f t="shared" si="12"/>
        <v>0</v>
      </c>
      <c r="O87" s="165">
        <f t="shared" si="12"/>
        <v>0</v>
      </c>
    </row>
    <row r="88" spans="2:15" x14ac:dyDescent="0.3">
      <c r="D88" s="21" t="s">
        <v>92</v>
      </c>
      <c r="E88" s="165">
        <f>SUM(E105,E122)</f>
        <v>0</v>
      </c>
      <c r="F88" s="165">
        <f t="shared" ref="F88:O88" si="13">SUM(F105,F122)</f>
        <v>0</v>
      </c>
      <c r="G88" s="165">
        <f t="shared" si="13"/>
        <v>0</v>
      </c>
      <c r="H88" s="165">
        <f t="shared" si="13"/>
        <v>0</v>
      </c>
      <c r="I88" s="165">
        <f t="shared" si="13"/>
        <v>0</v>
      </c>
      <c r="J88" s="165">
        <f t="shared" si="13"/>
        <v>0</v>
      </c>
      <c r="K88" s="165">
        <f t="shared" si="13"/>
        <v>0</v>
      </c>
      <c r="L88" s="165">
        <f t="shared" si="13"/>
        <v>0</v>
      </c>
      <c r="M88" s="165">
        <f t="shared" si="13"/>
        <v>0</v>
      </c>
      <c r="N88" s="165">
        <f t="shared" si="13"/>
        <v>0</v>
      </c>
      <c r="O88" s="165">
        <f t="shared" si="13"/>
        <v>0</v>
      </c>
    </row>
    <row r="89" spans="2:15" x14ac:dyDescent="0.3">
      <c r="D89" s="21" t="s">
        <v>114</v>
      </c>
      <c r="E89" s="165">
        <f>SUM(E106,E123)</f>
        <v>0</v>
      </c>
      <c r="F89" s="165">
        <f t="shared" ref="F89:O89" si="14">SUM(F106,F123)</f>
        <v>0</v>
      </c>
      <c r="G89" s="165">
        <f t="shared" si="14"/>
        <v>0</v>
      </c>
      <c r="H89" s="165">
        <f t="shared" si="14"/>
        <v>0</v>
      </c>
      <c r="I89" s="165">
        <f t="shared" si="14"/>
        <v>0</v>
      </c>
      <c r="J89" s="165">
        <f t="shared" si="14"/>
        <v>0</v>
      </c>
      <c r="K89" s="165">
        <f t="shared" si="14"/>
        <v>0</v>
      </c>
      <c r="L89" s="165">
        <f t="shared" si="14"/>
        <v>0</v>
      </c>
      <c r="M89" s="165">
        <f t="shared" si="14"/>
        <v>0</v>
      </c>
      <c r="N89" s="165">
        <f t="shared" si="14"/>
        <v>0</v>
      </c>
      <c r="O89" s="165">
        <f t="shared" si="14"/>
        <v>0</v>
      </c>
    </row>
    <row r="90" spans="2:15" x14ac:dyDescent="0.3">
      <c r="D90" s="30" t="s">
        <v>79</v>
      </c>
      <c r="E90" s="165">
        <f>SUM(E107,E124)</f>
        <v>0</v>
      </c>
      <c r="F90" s="165">
        <f t="shared" ref="F90:O90" si="15">SUM(F107,F124)</f>
        <v>0</v>
      </c>
      <c r="G90" s="165">
        <f t="shared" si="15"/>
        <v>0</v>
      </c>
      <c r="H90" s="165">
        <f t="shared" si="15"/>
        <v>0</v>
      </c>
      <c r="I90" s="165">
        <f t="shared" si="15"/>
        <v>0</v>
      </c>
      <c r="J90" s="165">
        <f t="shared" si="15"/>
        <v>0</v>
      </c>
      <c r="K90" s="165">
        <f t="shared" si="15"/>
        <v>0</v>
      </c>
      <c r="L90" s="165">
        <f t="shared" si="15"/>
        <v>0</v>
      </c>
      <c r="M90" s="165">
        <f t="shared" si="15"/>
        <v>0</v>
      </c>
      <c r="N90" s="165">
        <f t="shared" si="15"/>
        <v>0</v>
      </c>
      <c r="O90" s="165">
        <f t="shared" si="15"/>
        <v>0</v>
      </c>
    </row>
    <row r="91" spans="2:15" x14ac:dyDescent="0.3">
      <c r="D91" s="30" t="s">
        <v>80</v>
      </c>
      <c r="E91" s="165">
        <f t="shared" ref="E91:O91" si="16">SUM(E108,E125)</f>
        <v>0</v>
      </c>
      <c r="F91" s="165">
        <f t="shared" si="16"/>
        <v>0</v>
      </c>
      <c r="G91" s="165">
        <f t="shared" si="16"/>
        <v>0</v>
      </c>
      <c r="H91" s="165">
        <f t="shared" si="16"/>
        <v>0</v>
      </c>
      <c r="I91" s="165">
        <f t="shared" si="16"/>
        <v>0</v>
      </c>
      <c r="J91" s="165">
        <f t="shared" si="16"/>
        <v>0</v>
      </c>
      <c r="K91" s="165">
        <f t="shared" si="16"/>
        <v>0</v>
      </c>
      <c r="L91" s="165">
        <f t="shared" si="16"/>
        <v>0</v>
      </c>
      <c r="M91" s="165">
        <f t="shared" si="16"/>
        <v>0</v>
      </c>
      <c r="N91" s="165">
        <f t="shared" si="16"/>
        <v>0</v>
      </c>
      <c r="O91" s="165">
        <f t="shared" si="16"/>
        <v>0</v>
      </c>
    </row>
    <row r="92" spans="2:15" x14ac:dyDescent="0.3">
      <c r="D92" s="73" t="s">
        <v>81</v>
      </c>
      <c r="E92" s="165">
        <f t="shared" ref="E92:O92" si="17">SUM(E109,E126)</f>
        <v>0</v>
      </c>
      <c r="F92" s="165">
        <f t="shared" si="17"/>
        <v>0</v>
      </c>
      <c r="G92" s="165">
        <f t="shared" si="17"/>
        <v>0</v>
      </c>
      <c r="H92" s="165">
        <f t="shared" si="17"/>
        <v>0</v>
      </c>
      <c r="I92" s="165">
        <f t="shared" si="17"/>
        <v>0</v>
      </c>
      <c r="J92" s="165">
        <f t="shared" si="17"/>
        <v>0</v>
      </c>
      <c r="K92" s="165">
        <f t="shared" si="17"/>
        <v>0</v>
      </c>
      <c r="L92" s="165">
        <f t="shared" si="17"/>
        <v>0</v>
      </c>
      <c r="M92" s="165">
        <f t="shared" si="17"/>
        <v>0</v>
      </c>
      <c r="N92" s="165">
        <f t="shared" si="17"/>
        <v>0</v>
      </c>
      <c r="O92" s="165">
        <f t="shared" si="17"/>
        <v>0</v>
      </c>
    </row>
    <row r="93" spans="2:15" x14ac:dyDescent="0.3">
      <c r="D93" s="73" t="s">
        <v>82</v>
      </c>
      <c r="E93" s="165">
        <f t="shared" ref="E93:O93" si="18">SUM(E110,E127)</f>
        <v>0</v>
      </c>
      <c r="F93" s="165">
        <f t="shared" si="18"/>
        <v>0</v>
      </c>
      <c r="G93" s="165">
        <f t="shared" si="18"/>
        <v>0</v>
      </c>
      <c r="H93" s="165">
        <f t="shared" si="18"/>
        <v>0</v>
      </c>
      <c r="I93" s="165">
        <f t="shared" si="18"/>
        <v>0</v>
      </c>
      <c r="J93" s="165">
        <f t="shared" si="18"/>
        <v>0</v>
      </c>
      <c r="K93" s="165">
        <f t="shared" si="18"/>
        <v>0</v>
      </c>
      <c r="L93" s="165">
        <f t="shared" si="18"/>
        <v>0</v>
      </c>
      <c r="M93" s="165">
        <f t="shared" si="18"/>
        <v>0</v>
      </c>
      <c r="N93" s="165">
        <f t="shared" si="18"/>
        <v>0</v>
      </c>
      <c r="O93" s="165">
        <f t="shared" si="18"/>
        <v>0</v>
      </c>
    </row>
    <row r="94" spans="2:15" x14ac:dyDescent="0.3">
      <c r="D94" s="30" t="s">
        <v>94</v>
      </c>
      <c r="E94" s="165">
        <f t="shared" ref="E94:O94" si="19">SUM(E111,E128)</f>
        <v>0</v>
      </c>
      <c r="F94" s="165">
        <f t="shared" si="19"/>
        <v>0</v>
      </c>
      <c r="G94" s="165">
        <f t="shared" si="19"/>
        <v>0</v>
      </c>
      <c r="H94" s="165">
        <f t="shared" si="19"/>
        <v>0</v>
      </c>
      <c r="I94" s="165">
        <f t="shared" si="19"/>
        <v>0</v>
      </c>
      <c r="J94" s="165">
        <f t="shared" si="19"/>
        <v>0</v>
      </c>
      <c r="K94" s="165">
        <f t="shared" si="19"/>
        <v>0</v>
      </c>
      <c r="L94" s="165">
        <f t="shared" si="19"/>
        <v>0</v>
      </c>
      <c r="M94" s="165">
        <f t="shared" si="19"/>
        <v>0</v>
      </c>
      <c r="N94" s="165">
        <f t="shared" si="19"/>
        <v>0</v>
      </c>
      <c r="O94" s="165">
        <f t="shared" si="19"/>
        <v>0</v>
      </c>
    </row>
    <row r="95" spans="2:15" x14ac:dyDescent="0.3">
      <c r="D95" s="21" t="s">
        <v>95</v>
      </c>
      <c r="E95" s="165">
        <f>SUM(E112,E129)</f>
        <v>0</v>
      </c>
      <c r="F95" s="165">
        <f t="shared" ref="F95:O95" si="20">SUM(F112,F129)</f>
        <v>0</v>
      </c>
      <c r="G95" s="165">
        <f t="shared" si="20"/>
        <v>0</v>
      </c>
      <c r="H95" s="165">
        <f t="shared" si="20"/>
        <v>0</v>
      </c>
      <c r="I95" s="165">
        <f t="shared" si="20"/>
        <v>0</v>
      </c>
      <c r="J95" s="165">
        <f t="shared" si="20"/>
        <v>0</v>
      </c>
      <c r="K95" s="165">
        <f t="shared" si="20"/>
        <v>0</v>
      </c>
      <c r="L95" s="165">
        <f t="shared" si="20"/>
        <v>0</v>
      </c>
      <c r="M95" s="165">
        <f t="shared" si="20"/>
        <v>0</v>
      </c>
      <c r="N95" s="165">
        <f t="shared" si="20"/>
        <v>0</v>
      </c>
      <c r="O95" s="165">
        <f t="shared" si="20"/>
        <v>0</v>
      </c>
    </row>
    <row r="96" spans="2:15" x14ac:dyDescent="0.3">
      <c r="D96" s="21" t="s">
        <v>96</v>
      </c>
      <c r="E96" s="165">
        <f t="shared" ref="E96:O96" si="21">SUM(E113,E130)</f>
        <v>0</v>
      </c>
      <c r="F96" s="165">
        <f t="shared" si="21"/>
        <v>0</v>
      </c>
      <c r="G96" s="165">
        <f t="shared" si="21"/>
        <v>0</v>
      </c>
      <c r="H96" s="165">
        <f t="shared" si="21"/>
        <v>0</v>
      </c>
      <c r="I96" s="165">
        <f t="shared" si="21"/>
        <v>0</v>
      </c>
      <c r="J96" s="165">
        <f t="shared" si="21"/>
        <v>0</v>
      </c>
      <c r="K96" s="165">
        <f t="shared" si="21"/>
        <v>0</v>
      </c>
      <c r="L96" s="165">
        <f t="shared" si="21"/>
        <v>0</v>
      </c>
      <c r="M96" s="165">
        <f t="shared" si="21"/>
        <v>0</v>
      </c>
      <c r="N96" s="165">
        <f t="shared" si="21"/>
        <v>0</v>
      </c>
      <c r="O96" s="165">
        <f t="shared" si="21"/>
        <v>0</v>
      </c>
    </row>
    <row r="97" spans="2:15" x14ac:dyDescent="0.3">
      <c r="D97" s="21" t="s">
        <v>31</v>
      </c>
      <c r="E97" s="165">
        <f t="shared" ref="E97:O97" si="22">SUM(E114,E131)</f>
        <v>0</v>
      </c>
      <c r="F97" s="165">
        <f t="shared" si="22"/>
        <v>0</v>
      </c>
      <c r="G97" s="165">
        <f t="shared" si="22"/>
        <v>0</v>
      </c>
      <c r="H97" s="165">
        <f t="shared" si="22"/>
        <v>0</v>
      </c>
      <c r="I97" s="165">
        <f t="shared" si="22"/>
        <v>0</v>
      </c>
      <c r="J97" s="165">
        <f t="shared" si="22"/>
        <v>0</v>
      </c>
      <c r="K97" s="165">
        <f t="shared" si="22"/>
        <v>0</v>
      </c>
      <c r="L97" s="165">
        <f t="shared" si="22"/>
        <v>0</v>
      </c>
      <c r="M97" s="165">
        <f t="shared" si="22"/>
        <v>0</v>
      </c>
      <c r="N97" s="165">
        <f t="shared" si="22"/>
        <v>0</v>
      </c>
      <c r="O97" s="165">
        <f t="shared" si="22"/>
        <v>0</v>
      </c>
    </row>
    <row r="98" spans="2:15" x14ac:dyDescent="0.3">
      <c r="D98" s="24" t="s">
        <v>30</v>
      </c>
      <c r="E98" s="164">
        <f t="shared" ref="E98:O98" si="23">SUM(E115,E132)</f>
        <v>0</v>
      </c>
      <c r="F98" s="164">
        <f>SUM(F115,F132)</f>
        <v>0</v>
      </c>
      <c r="G98" s="164">
        <f t="shared" si="23"/>
        <v>0</v>
      </c>
      <c r="H98" s="164">
        <f t="shared" si="23"/>
        <v>0</v>
      </c>
      <c r="I98" s="164">
        <f t="shared" si="23"/>
        <v>0</v>
      </c>
      <c r="J98" s="164">
        <f t="shared" si="23"/>
        <v>0</v>
      </c>
      <c r="K98" s="164">
        <f t="shared" si="23"/>
        <v>0</v>
      </c>
      <c r="L98" s="164">
        <f t="shared" si="23"/>
        <v>0</v>
      </c>
      <c r="M98" s="164">
        <f t="shared" si="23"/>
        <v>0</v>
      </c>
      <c r="N98" s="164">
        <f t="shared" si="23"/>
        <v>0</v>
      </c>
      <c r="O98" s="164">
        <f t="shared" si="23"/>
        <v>0</v>
      </c>
    </row>
    <row r="99" spans="2:15" x14ac:dyDescent="0.3">
      <c r="D99" s="101"/>
    </row>
    <row r="100" spans="2:15" x14ac:dyDescent="0.3">
      <c r="B100" s="68" t="s">
        <v>158</v>
      </c>
      <c r="C100" s="68"/>
      <c r="D100" s="183" t="s">
        <v>88</v>
      </c>
    </row>
    <row r="101" spans="2:15" ht="15.6" customHeight="1" x14ac:dyDescent="0.3">
      <c r="D101" s="367" t="s">
        <v>437</v>
      </c>
      <c r="E101" s="324" t="s">
        <v>34</v>
      </c>
      <c r="F101" s="325"/>
      <c r="G101" s="325"/>
      <c r="H101" s="325"/>
      <c r="I101" s="325"/>
      <c r="J101" s="325"/>
      <c r="K101" s="325"/>
      <c r="L101" s="325"/>
      <c r="M101" s="325"/>
      <c r="N101" s="325"/>
      <c r="O101" s="337"/>
    </row>
    <row r="102" spans="2:15" ht="15.6" customHeight="1" x14ac:dyDescent="0.3">
      <c r="D102" s="367"/>
      <c r="E102" s="19">
        <v>2024</v>
      </c>
      <c r="F102" s="19">
        <v>2025</v>
      </c>
      <c r="G102" s="19">
        <v>2026</v>
      </c>
      <c r="H102" s="19">
        <v>2027</v>
      </c>
      <c r="I102" s="19">
        <v>2028</v>
      </c>
      <c r="J102" s="19">
        <v>2029</v>
      </c>
      <c r="K102" s="50">
        <v>2030</v>
      </c>
      <c r="L102" s="50">
        <v>2035</v>
      </c>
      <c r="M102" s="50">
        <v>2040</v>
      </c>
      <c r="N102" s="50">
        <v>2045</v>
      </c>
      <c r="O102" s="50">
        <v>2050</v>
      </c>
    </row>
    <row r="103" spans="2:15" x14ac:dyDescent="0.3">
      <c r="D103" s="53" t="s">
        <v>90</v>
      </c>
      <c r="E103" s="196"/>
      <c r="F103" s="196"/>
      <c r="G103" s="196"/>
      <c r="H103" s="196"/>
      <c r="I103" s="196"/>
      <c r="J103" s="196"/>
      <c r="K103" s="196"/>
      <c r="L103" s="196"/>
      <c r="M103" s="196"/>
      <c r="N103" s="196"/>
      <c r="O103" s="196"/>
    </row>
    <row r="104" spans="2:15" x14ac:dyDescent="0.3">
      <c r="D104" s="53" t="s">
        <v>91</v>
      </c>
      <c r="E104" s="196"/>
      <c r="F104" s="196"/>
      <c r="G104" s="196"/>
      <c r="H104" s="196"/>
      <c r="I104" s="196"/>
      <c r="J104" s="196"/>
      <c r="K104" s="196"/>
      <c r="L104" s="196"/>
      <c r="M104" s="196"/>
      <c r="N104" s="196"/>
      <c r="O104" s="196"/>
    </row>
    <row r="105" spans="2:15" x14ac:dyDescent="0.3">
      <c r="D105" s="53" t="s">
        <v>92</v>
      </c>
      <c r="E105" s="196"/>
      <c r="F105" s="196"/>
      <c r="G105" s="196"/>
      <c r="H105" s="196"/>
      <c r="I105" s="196"/>
      <c r="J105" s="196"/>
      <c r="K105" s="196"/>
      <c r="L105" s="196"/>
      <c r="M105" s="196"/>
      <c r="N105" s="196"/>
      <c r="O105" s="196"/>
    </row>
    <row r="106" spans="2:15" x14ac:dyDescent="0.3">
      <c r="D106" s="53" t="s">
        <v>114</v>
      </c>
      <c r="E106" s="164">
        <f t="shared" ref="E106:O106" si="24">SUM(E107:E108,E111)</f>
        <v>0</v>
      </c>
      <c r="F106" s="164">
        <f t="shared" si="24"/>
        <v>0</v>
      </c>
      <c r="G106" s="164">
        <f t="shared" si="24"/>
        <v>0</v>
      </c>
      <c r="H106" s="164">
        <f t="shared" si="24"/>
        <v>0</v>
      </c>
      <c r="I106" s="164">
        <f t="shared" si="24"/>
        <v>0</v>
      </c>
      <c r="J106" s="164">
        <f t="shared" si="24"/>
        <v>0</v>
      </c>
      <c r="K106" s="164">
        <f t="shared" si="24"/>
        <v>0</v>
      </c>
      <c r="L106" s="164">
        <f t="shared" si="24"/>
        <v>0</v>
      </c>
      <c r="M106" s="164">
        <f t="shared" si="24"/>
        <v>0</v>
      </c>
      <c r="N106" s="164">
        <f t="shared" si="24"/>
        <v>0</v>
      </c>
      <c r="O106" s="164">
        <f t="shared" si="24"/>
        <v>0</v>
      </c>
    </row>
    <row r="107" spans="2:15" x14ac:dyDescent="0.3">
      <c r="D107" s="54" t="s">
        <v>79</v>
      </c>
      <c r="E107" s="196"/>
      <c r="F107" s="196"/>
      <c r="G107" s="196"/>
      <c r="H107" s="196"/>
      <c r="I107" s="196"/>
      <c r="J107" s="196"/>
      <c r="K107" s="196"/>
      <c r="L107" s="196"/>
      <c r="M107" s="196"/>
      <c r="N107" s="196"/>
      <c r="O107" s="196"/>
    </row>
    <row r="108" spans="2:15" x14ac:dyDescent="0.3">
      <c r="D108" s="54" t="s">
        <v>80</v>
      </c>
      <c r="E108" s="164">
        <f t="shared" ref="E108:O108" si="25">SUM(E109:E110)</f>
        <v>0</v>
      </c>
      <c r="F108" s="164">
        <f t="shared" si="25"/>
        <v>0</v>
      </c>
      <c r="G108" s="164">
        <f t="shared" si="25"/>
        <v>0</v>
      </c>
      <c r="H108" s="164">
        <f t="shared" si="25"/>
        <v>0</v>
      </c>
      <c r="I108" s="164">
        <f t="shared" si="25"/>
        <v>0</v>
      </c>
      <c r="J108" s="164">
        <f t="shared" si="25"/>
        <v>0</v>
      </c>
      <c r="K108" s="164">
        <f t="shared" si="25"/>
        <v>0</v>
      </c>
      <c r="L108" s="164">
        <f t="shared" si="25"/>
        <v>0</v>
      </c>
      <c r="M108" s="164">
        <f t="shared" si="25"/>
        <v>0</v>
      </c>
      <c r="N108" s="164">
        <f t="shared" si="25"/>
        <v>0</v>
      </c>
      <c r="O108" s="164">
        <f t="shared" si="25"/>
        <v>0</v>
      </c>
    </row>
    <row r="109" spans="2:15" x14ac:dyDescent="0.3">
      <c r="D109" s="73" t="s">
        <v>81</v>
      </c>
      <c r="E109" s="196"/>
      <c r="F109" s="196"/>
      <c r="G109" s="196"/>
      <c r="H109" s="196"/>
      <c r="I109" s="196"/>
      <c r="J109" s="196"/>
      <c r="K109" s="196"/>
      <c r="L109" s="196"/>
      <c r="M109" s="196"/>
      <c r="N109" s="196"/>
      <c r="O109" s="196"/>
    </row>
    <row r="110" spans="2:15" x14ac:dyDescent="0.3">
      <c r="D110" s="73" t="s">
        <v>82</v>
      </c>
      <c r="E110" s="196"/>
      <c r="F110" s="196"/>
      <c r="G110" s="196"/>
      <c r="H110" s="196"/>
      <c r="I110" s="196"/>
      <c r="J110" s="196"/>
      <c r="K110" s="196"/>
      <c r="L110" s="196"/>
      <c r="M110" s="196"/>
      <c r="N110" s="196"/>
      <c r="O110" s="196"/>
    </row>
    <row r="111" spans="2:15" x14ac:dyDescent="0.3">
      <c r="D111" s="54" t="s">
        <v>94</v>
      </c>
      <c r="E111" s="196"/>
      <c r="F111" s="196"/>
      <c r="G111" s="196"/>
      <c r="H111" s="196"/>
      <c r="I111" s="196"/>
      <c r="J111" s="196"/>
      <c r="K111" s="196"/>
      <c r="L111" s="196"/>
      <c r="M111" s="196"/>
      <c r="N111" s="196"/>
      <c r="O111" s="196"/>
    </row>
    <row r="112" spans="2:15" x14ac:dyDescent="0.3">
      <c r="D112" s="53" t="s">
        <v>95</v>
      </c>
      <c r="E112" s="196"/>
      <c r="F112" s="196"/>
      <c r="G112" s="196"/>
      <c r="H112" s="196"/>
      <c r="I112" s="196"/>
      <c r="J112" s="196"/>
      <c r="K112" s="196"/>
      <c r="L112" s="196"/>
      <c r="M112" s="196"/>
      <c r="N112" s="196"/>
      <c r="O112" s="196"/>
    </row>
    <row r="113" spans="2:15" x14ac:dyDescent="0.3">
      <c r="D113" s="53" t="s">
        <v>96</v>
      </c>
      <c r="E113" s="196"/>
      <c r="F113" s="196"/>
      <c r="G113" s="196"/>
      <c r="H113" s="196"/>
      <c r="I113" s="196"/>
      <c r="J113" s="196"/>
      <c r="K113" s="196"/>
      <c r="L113" s="196"/>
      <c r="M113" s="196"/>
      <c r="N113" s="196"/>
      <c r="O113" s="196"/>
    </row>
    <row r="114" spans="2:15" x14ac:dyDescent="0.3">
      <c r="D114" s="53" t="s">
        <v>31</v>
      </c>
      <c r="E114" s="196"/>
      <c r="F114" s="196"/>
      <c r="G114" s="196"/>
      <c r="H114" s="196"/>
      <c r="I114" s="196"/>
      <c r="J114" s="196"/>
      <c r="K114" s="196"/>
      <c r="L114" s="196"/>
      <c r="M114" s="196"/>
      <c r="N114" s="196"/>
      <c r="O114" s="196"/>
    </row>
    <row r="115" spans="2:15" x14ac:dyDescent="0.3">
      <c r="D115" s="55" t="s">
        <v>30</v>
      </c>
      <c r="E115" s="165">
        <f t="shared" ref="E115:O115" si="26">SUM(E103:E106,E112:E114)</f>
        <v>0</v>
      </c>
      <c r="F115" s="165">
        <f t="shared" si="26"/>
        <v>0</v>
      </c>
      <c r="G115" s="165">
        <f t="shared" si="26"/>
        <v>0</v>
      </c>
      <c r="H115" s="165">
        <f t="shared" si="26"/>
        <v>0</v>
      </c>
      <c r="I115" s="165">
        <f t="shared" si="26"/>
        <v>0</v>
      </c>
      <c r="J115" s="165">
        <f t="shared" si="26"/>
        <v>0</v>
      </c>
      <c r="K115" s="165">
        <f t="shared" si="26"/>
        <v>0</v>
      </c>
      <c r="L115" s="165">
        <f t="shared" si="26"/>
        <v>0</v>
      </c>
      <c r="M115" s="165">
        <f t="shared" si="26"/>
        <v>0</v>
      </c>
      <c r="N115" s="165">
        <f t="shared" si="26"/>
        <v>0</v>
      </c>
      <c r="O115" s="165">
        <f t="shared" si="26"/>
        <v>0</v>
      </c>
    </row>
    <row r="116" spans="2:15" x14ac:dyDescent="0.3">
      <c r="D116" s="101"/>
    </row>
    <row r="117" spans="2:15" x14ac:dyDescent="0.3">
      <c r="B117" s="68" t="s">
        <v>159</v>
      </c>
      <c r="C117" s="68"/>
      <c r="D117" s="174" t="s">
        <v>113</v>
      </c>
    </row>
    <row r="118" spans="2:15" ht="15.6" customHeight="1" x14ac:dyDescent="0.3">
      <c r="D118" s="367" t="s">
        <v>437</v>
      </c>
      <c r="E118" s="324" t="s">
        <v>34</v>
      </c>
      <c r="F118" s="325"/>
      <c r="G118" s="325"/>
      <c r="H118" s="325"/>
      <c r="I118" s="325"/>
      <c r="J118" s="325"/>
      <c r="K118" s="325"/>
      <c r="L118" s="325"/>
      <c r="M118" s="325"/>
      <c r="N118" s="325"/>
      <c r="O118" s="337"/>
    </row>
    <row r="119" spans="2:15" ht="15.6" customHeight="1" x14ac:dyDescent="0.3">
      <c r="D119" s="367"/>
      <c r="E119" s="19">
        <v>2024</v>
      </c>
      <c r="F119" s="19">
        <v>2025</v>
      </c>
      <c r="G119" s="19">
        <v>2026</v>
      </c>
      <c r="H119" s="19">
        <v>2027</v>
      </c>
      <c r="I119" s="19">
        <v>2028</v>
      </c>
      <c r="J119" s="19">
        <v>2029</v>
      </c>
      <c r="K119" s="50">
        <v>2030</v>
      </c>
      <c r="L119" s="50">
        <v>2035</v>
      </c>
      <c r="M119" s="50">
        <v>2040</v>
      </c>
      <c r="N119" s="50">
        <v>2045</v>
      </c>
      <c r="O119" s="50">
        <v>2050</v>
      </c>
    </row>
    <row r="120" spans="2:15" x14ac:dyDescent="0.3">
      <c r="D120" s="53" t="s">
        <v>90</v>
      </c>
      <c r="E120" s="196"/>
      <c r="F120" s="196"/>
      <c r="G120" s="196"/>
      <c r="H120" s="196"/>
      <c r="I120" s="196"/>
      <c r="J120" s="196"/>
      <c r="K120" s="196"/>
      <c r="L120" s="196"/>
      <c r="M120" s="196"/>
      <c r="N120" s="196"/>
      <c r="O120" s="196"/>
    </row>
    <row r="121" spans="2:15" x14ac:dyDescent="0.3">
      <c r="D121" s="53" t="s">
        <v>91</v>
      </c>
      <c r="E121" s="196"/>
      <c r="F121" s="196"/>
      <c r="G121" s="196"/>
      <c r="H121" s="196"/>
      <c r="I121" s="196"/>
      <c r="J121" s="196"/>
      <c r="K121" s="196"/>
      <c r="L121" s="196"/>
      <c r="M121" s="196"/>
      <c r="N121" s="196"/>
      <c r="O121" s="196"/>
    </row>
    <row r="122" spans="2:15" x14ac:dyDescent="0.3">
      <c r="D122" s="53" t="s">
        <v>92</v>
      </c>
      <c r="E122" s="196"/>
      <c r="F122" s="196"/>
      <c r="G122" s="196"/>
      <c r="H122" s="196"/>
      <c r="I122" s="196"/>
      <c r="J122" s="196"/>
      <c r="K122" s="196"/>
      <c r="L122" s="196"/>
      <c r="M122" s="196"/>
      <c r="N122" s="196"/>
      <c r="O122" s="196"/>
    </row>
    <row r="123" spans="2:15" x14ac:dyDescent="0.3">
      <c r="D123" s="53" t="s">
        <v>114</v>
      </c>
      <c r="E123" s="164">
        <f t="shared" ref="E123:O123" si="27">SUM(E124:E125,E128)</f>
        <v>0</v>
      </c>
      <c r="F123" s="164">
        <f t="shared" si="27"/>
        <v>0</v>
      </c>
      <c r="G123" s="164">
        <f t="shared" si="27"/>
        <v>0</v>
      </c>
      <c r="H123" s="164">
        <f t="shared" si="27"/>
        <v>0</v>
      </c>
      <c r="I123" s="164">
        <f t="shared" si="27"/>
        <v>0</v>
      </c>
      <c r="J123" s="164">
        <f t="shared" si="27"/>
        <v>0</v>
      </c>
      <c r="K123" s="164">
        <f t="shared" si="27"/>
        <v>0</v>
      </c>
      <c r="L123" s="164">
        <f t="shared" si="27"/>
        <v>0</v>
      </c>
      <c r="M123" s="164">
        <f t="shared" si="27"/>
        <v>0</v>
      </c>
      <c r="N123" s="164">
        <f t="shared" si="27"/>
        <v>0</v>
      </c>
      <c r="O123" s="164">
        <f t="shared" si="27"/>
        <v>0</v>
      </c>
    </row>
    <row r="124" spans="2:15" x14ac:dyDescent="0.3">
      <c r="D124" s="54" t="s">
        <v>79</v>
      </c>
      <c r="E124" s="196"/>
      <c r="F124" s="196"/>
      <c r="G124" s="196"/>
      <c r="H124" s="196"/>
      <c r="I124" s="196"/>
      <c r="J124" s="196"/>
      <c r="K124" s="196"/>
      <c r="L124" s="196"/>
      <c r="M124" s="196"/>
      <c r="N124" s="196"/>
      <c r="O124" s="196"/>
    </row>
    <row r="125" spans="2:15" x14ac:dyDescent="0.3">
      <c r="D125" s="54" t="s">
        <v>80</v>
      </c>
      <c r="E125" s="164">
        <f t="shared" ref="E125:O125" si="28">SUM(E126:E127)</f>
        <v>0</v>
      </c>
      <c r="F125" s="164">
        <f t="shared" si="28"/>
        <v>0</v>
      </c>
      <c r="G125" s="164">
        <f t="shared" si="28"/>
        <v>0</v>
      </c>
      <c r="H125" s="164">
        <f t="shared" si="28"/>
        <v>0</v>
      </c>
      <c r="I125" s="164">
        <f t="shared" si="28"/>
        <v>0</v>
      </c>
      <c r="J125" s="164">
        <f t="shared" si="28"/>
        <v>0</v>
      </c>
      <c r="K125" s="164">
        <f t="shared" si="28"/>
        <v>0</v>
      </c>
      <c r="L125" s="164">
        <f t="shared" si="28"/>
        <v>0</v>
      </c>
      <c r="M125" s="164">
        <f t="shared" si="28"/>
        <v>0</v>
      </c>
      <c r="N125" s="164">
        <f t="shared" si="28"/>
        <v>0</v>
      </c>
      <c r="O125" s="164">
        <f t="shared" si="28"/>
        <v>0</v>
      </c>
    </row>
    <row r="126" spans="2:15" x14ac:dyDescent="0.3">
      <c r="D126" s="73" t="s">
        <v>81</v>
      </c>
      <c r="E126" s="196"/>
      <c r="F126" s="196"/>
      <c r="G126" s="196"/>
      <c r="H126" s="196"/>
      <c r="I126" s="196"/>
      <c r="J126" s="196"/>
      <c r="K126" s="196"/>
      <c r="L126" s="196"/>
      <c r="M126" s="196"/>
      <c r="N126" s="196"/>
      <c r="O126" s="196"/>
    </row>
    <row r="127" spans="2:15" x14ac:dyDescent="0.3">
      <c r="D127" s="73" t="s">
        <v>82</v>
      </c>
      <c r="E127" s="196"/>
      <c r="F127" s="196"/>
      <c r="G127" s="196"/>
      <c r="H127" s="196"/>
      <c r="I127" s="196"/>
      <c r="J127" s="196"/>
      <c r="K127" s="196"/>
      <c r="L127" s="196"/>
      <c r="M127" s="196"/>
      <c r="N127" s="196"/>
      <c r="O127" s="196"/>
    </row>
    <row r="128" spans="2:15" x14ac:dyDescent="0.3">
      <c r="D128" s="54" t="s">
        <v>94</v>
      </c>
      <c r="E128" s="196"/>
      <c r="F128" s="196"/>
      <c r="G128" s="196"/>
      <c r="H128" s="196"/>
      <c r="I128" s="196"/>
      <c r="J128" s="196"/>
      <c r="K128" s="196"/>
      <c r="L128" s="196"/>
      <c r="M128" s="196"/>
      <c r="N128" s="196"/>
      <c r="O128" s="196"/>
    </row>
    <row r="129" spans="4:15" x14ac:dyDescent="0.3">
      <c r="D129" s="53" t="s">
        <v>95</v>
      </c>
      <c r="E129" s="196"/>
      <c r="F129" s="196"/>
      <c r="G129" s="196"/>
      <c r="H129" s="196"/>
      <c r="I129" s="196"/>
      <c r="J129" s="196"/>
      <c r="K129" s="196"/>
      <c r="L129" s="196"/>
      <c r="M129" s="196"/>
      <c r="N129" s="196"/>
      <c r="O129" s="196"/>
    </row>
    <row r="130" spans="4:15" x14ac:dyDescent="0.3">
      <c r="D130" s="53" t="s">
        <v>96</v>
      </c>
      <c r="E130" s="196"/>
      <c r="F130" s="196"/>
      <c r="G130" s="196"/>
      <c r="H130" s="196"/>
      <c r="I130" s="196"/>
      <c r="J130" s="196"/>
      <c r="K130" s="196"/>
      <c r="L130" s="196"/>
      <c r="M130" s="196"/>
      <c r="N130" s="196"/>
      <c r="O130" s="196"/>
    </row>
    <row r="131" spans="4:15" x14ac:dyDescent="0.3">
      <c r="D131" s="53" t="s">
        <v>31</v>
      </c>
      <c r="E131" s="196"/>
      <c r="F131" s="196"/>
      <c r="G131" s="196"/>
      <c r="H131" s="196"/>
      <c r="I131" s="196"/>
      <c r="J131" s="196"/>
      <c r="K131" s="196"/>
      <c r="L131" s="196"/>
      <c r="M131" s="196"/>
      <c r="N131" s="196"/>
      <c r="O131" s="196"/>
    </row>
    <row r="132" spans="4:15" x14ac:dyDescent="0.3">
      <c r="D132" s="55" t="s">
        <v>30</v>
      </c>
      <c r="E132" s="165">
        <f t="shared" ref="E132:O132" si="29">SUM(E120:E123,E129:E131)</f>
        <v>0</v>
      </c>
      <c r="F132" s="165">
        <f t="shared" si="29"/>
        <v>0</v>
      </c>
      <c r="G132" s="165">
        <f t="shared" si="29"/>
        <v>0</v>
      </c>
      <c r="H132" s="165">
        <f t="shared" si="29"/>
        <v>0</v>
      </c>
      <c r="I132" s="165">
        <f t="shared" si="29"/>
        <v>0</v>
      </c>
      <c r="J132" s="165">
        <f t="shared" si="29"/>
        <v>0</v>
      </c>
      <c r="K132" s="165">
        <f t="shared" si="29"/>
        <v>0</v>
      </c>
      <c r="L132" s="165">
        <f t="shared" si="29"/>
        <v>0</v>
      </c>
      <c r="M132" s="165">
        <f t="shared" si="29"/>
        <v>0</v>
      </c>
      <c r="N132" s="165">
        <f t="shared" si="29"/>
        <v>0</v>
      </c>
      <c r="O132" s="165">
        <f t="shared" si="29"/>
        <v>0</v>
      </c>
    </row>
    <row r="133" spans="4:15" x14ac:dyDescent="0.3">
      <c r="D133" s="101"/>
    </row>
  </sheetData>
  <sheetProtection algorithmName="SHA-512" hashValue="+ULxcgRZuK99T2jwESWnPCTbFsVNCkm2Fei3wbfkK6RT92DdUgzBLdVshbNH3wQPu3yqDmX78uxmkRbjKsruCA==" saltValue="HWY5bwHlHeOxA3/Lvtk5PA==" spinCount="100000" sheet="1" objects="1" scenarios="1"/>
  <mergeCells count="25">
    <mergeCell ref="D1:G1"/>
    <mergeCell ref="D101:D102"/>
    <mergeCell ref="E101:O101"/>
    <mergeCell ref="D118:D119"/>
    <mergeCell ref="E118:O118"/>
    <mergeCell ref="D3:K3"/>
    <mergeCell ref="D4:J4"/>
    <mergeCell ref="D7:K8"/>
    <mergeCell ref="D9:K10"/>
    <mergeCell ref="D12:K12"/>
    <mergeCell ref="D13:K14"/>
    <mergeCell ref="P26:P27"/>
    <mergeCell ref="P35:P36"/>
    <mergeCell ref="B35:B36"/>
    <mergeCell ref="D35:D36"/>
    <mergeCell ref="E35:O35"/>
    <mergeCell ref="B38:B44"/>
    <mergeCell ref="D84:D85"/>
    <mergeCell ref="E84:O84"/>
    <mergeCell ref="D15:K17"/>
    <mergeCell ref="D18:K19"/>
    <mergeCell ref="D20:K21"/>
    <mergeCell ref="B26:B27"/>
    <mergeCell ref="D26:D27"/>
    <mergeCell ref="E26:O26"/>
  </mergeCells>
  <dataValidations count="1">
    <dataValidation type="textLength" allowBlank="1" showInputMessage="1" showErrorMessage="1" sqref="P28:P32 P37:P68 P70:P80" xr:uid="{6F748C42-D1F7-4FF7-B4F4-48E631544258}">
      <formula1>0</formula1>
      <formula2>800</formula2>
    </dataValidation>
  </dataValidations>
  <pageMargins left="0.7" right="0.7" top="0.75" bottom="0.75" header="0.3" footer="0.3"/>
  <pageSetup paperSize="9" orientation="portrait" verticalDpi="0" r:id="rId1"/>
  <headerFooter>
    <oddHeader>&amp;L&amp;"Calibri"&amp;10&amp;K000000 TERHAD&amp;1#_x000D_</oddHeader>
    <oddFooter>&amp;R_x000D_&amp;1#&amp;"Calibri"&amp;10&amp;K000000 TERHAD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71250-C903-4FC7-B4DB-BC34DF174B9F}">
  <sheetPr>
    <tabColor theme="8" tint="-0.249977111117893"/>
  </sheetPr>
  <dimension ref="A1:P133"/>
  <sheetViews>
    <sheetView zoomScale="60" zoomScaleNormal="60" workbookViewId="0"/>
  </sheetViews>
  <sheetFormatPr defaultColWidth="8.5546875" defaultRowHeight="15.6" x14ac:dyDescent="0.3"/>
  <cols>
    <col min="1" max="1" width="5.109375" style="47" customWidth="1"/>
    <col min="2" max="2" width="20" style="69" customWidth="1"/>
    <col min="3" max="3" width="5" style="69" customWidth="1"/>
    <col min="4" max="4" width="91.44140625" style="69" bestFit="1" customWidth="1"/>
    <col min="5" max="15" width="22.5546875" style="69" customWidth="1"/>
    <col min="16" max="16" width="29" style="69" bestFit="1" customWidth="1"/>
    <col min="17" max="17" width="30.44140625" style="69" bestFit="1" customWidth="1"/>
    <col min="18" max="18" width="26.5546875" style="69" bestFit="1" customWidth="1"/>
    <col min="19" max="19" width="25.5546875" style="69" bestFit="1" customWidth="1"/>
    <col min="20" max="20" width="35.44140625" style="69" bestFit="1" customWidth="1"/>
    <col min="21" max="21" width="36" style="69" bestFit="1" customWidth="1"/>
    <col min="22" max="22" width="39.5546875" style="69" bestFit="1" customWidth="1"/>
    <col min="23" max="23" width="20.5546875" style="69" bestFit="1" customWidth="1"/>
    <col min="24" max="24" width="27.44140625" style="69" bestFit="1" customWidth="1"/>
    <col min="25" max="25" width="27.5546875" style="69" bestFit="1" customWidth="1"/>
    <col min="26" max="26" width="25.44140625" style="69" bestFit="1" customWidth="1"/>
    <col min="27" max="27" width="28.5546875" style="69" bestFit="1" customWidth="1"/>
    <col min="28" max="28" width="29.44140625" style="69" bestFit="1" customWidth="1"/>
    <col min="29" max="29" width="21" style="69" bestFit="1" customWidth="1"/>
    <col min="30" max="30" width="31" style="69" bestFit="1" customWidth="1"/>
    <col min="31" max="31" width="32.44140625" style="69" bestFit="1" customWidth="1"/>
    <col min="32" max="32" width="35.5546875" style="69" bestFit="1" customWidth="1"/>
    <col min="33" max="33" width="43.44140625" style="69" bestFit="1" customWidth="1"/>
    <col min="34" max="34" width="45.5546875" style="69" bestFit="1" customWidth="1"/>
    <col min="35" max="35" width="47.5546875" style="69" bestFit="1" customWidth="1"/>
    <col min="36" max="36" width="50.44140625" style="69" bestFit="1" customWidth="1"/>
    <col min="37" max="37" width="52.44140625" style="69" bestFit="1" customWidth="1"/>
    <col min="38" max="38" width="29" style="69" bestFit="1" customWidth="1"/>
    <col min="39" max="39" width="30.44140625" style="69" bestFit="1" customWidth="1"/>
    <col min="40" max="40" width="26.5546875" style="69" bestFit="1" customWidth="1"/>
    <col min="41" max="41" width="25.5546875" style="69" bestFit="1" customWidth="1"/>
    <col min="42" max="42" width="35.44140625" style="69" bestFit="1" customWidth="1"/>
    <col min="43" max="43" width="36" style="69" bestFit="1" customWidth="1"/>
    <col min="44" max="44" width="39.5546875" style="69" bestFit="1" customWidth="1"/>
    <col min="45" max="45" width="20.5546875" style="69" bestFit="1" customWidth="1"/>
    <col min="46" max="46" width="27.44140625" style="69" bestFit="1" customWidth="1"/>
    <col min="47" max="47" width="27.5546875" style="69" bestFit="1" customWidth="1"/>
    <col min="48" max="48" width="25.44140625" style="69" bestFit="1" customWidth="1"/>
    <col min="49" max="49" width="28.5546875" style="69" bestFit="1" customWidth="1"/>
    <col min="50" max="50" width="29.44140625" style="69" bestFit="1" customWidth="1"/>
    <col min="51" max="51" width="21" style="69" bestFit="1" customWidth="1"/>
    <col min="52" max="52" width="31" style="69" bestFit="1" customWidth="1"/>
    <col min="53" max="53" width="32.44140625" style="69" bestFit="1" customWidth="1"/>
    <col min="54" max="54" width="35.5546875" style="69" bestFit="1" customWidth="1"/>
    <col min="55" max="55" width="43.44140625" style="69" bestFit="1" customWidth="1"/>
    <col min="56" max="56" width="45.5546875" style="69" bestFit="1" customWidth="1"/>
    <col min="57" max="57" width="47.5546875" style="69" bestFit="1" customWidth="1"/>
    <col min="58" max="58" width="50.44140625" style="69" bestFit="1" customWidth="1"/>
    <col min="59" max="59" width="52.44140625" style="69" bestFit="1" customWidth="1"/>
    <col min="60" max="60" width="29" style="69" bestFit="1" customWidth="1"/>
    <col min="61" max="61" width="30.44140625" style="69" bestFit="1" customWidth="1"/>
    <col min="62" max="62" width="26.5546875" style="69" bestFit="1" customWidth="1"/>
    <col min="63" max="63" width="25.5546875" style="69" bestFit="1" customWidth="1"/>
    <col min="64" max="64" width="35.44140625" style="69" bestFit="1" customWidth="1"/>
    <col min="65" max="65" width="36" style="69" bestFit="1" customWidth="1"/>
    <col min="66" max="66" width="39.5546875" style="69" bestFit="1" customWidth="1"/>
    <col min="67" max="67" width="20.5546875" style="69" bestFit="1" customWidth="1"/>
    <col min="68" max="68" width="27.44140625" style="69" bestFit="1" customWidth="1"/>
    <col min="69" max="69" width="27.5546875" style="69" bestFit="1" customWidth="1"/>
    <col min="70" max="70" width="25.44140625" style="69" bestFit="1" customWidth="1"/>
    <col min="71" max="71" width="28.5546875" style="69" bestFit="1" customWidth="1"/>
    <col min="72" max="72" width="29.44140625" style="69" bestFit="1" customWidth="1"/>
    <col min="73" max="73" width="21" style="69" bestFit="1" customWidth="1"/>
    <col min="74" max="74" width="31" style="69" bestFit="1" customWidth="1"/>
    <col min="75" max="75" width="32.44140625" style="69" bestFit="1" customWidth="1"/>
    <col min="76" max="76" width="35.5546875" style="69" bestFit="1" customWidth="1"/>
    <col min="77" max="77" width="43.44140625" style="69" bestFit="1" customWidth="1"/>
    <col min="78" max="78" width="45.5546875" style="69" bestFit="1" customWidth="1"/>
    <col min="79" max="79" width="47.5546875" style="69" bestFit="1" customWidth="1"/>
    <col min="80" max="80" width="50.44140625" style="69" bestFit="1" customWidth="1"/>
    <col min="81" max="81" width="52.44140625" style="69" bestFit="1" customWidth="1"/>
    <col min="82" max="82" width="29" style="69" bestFit="1" customWidth="1"/>
    <col min="83" max="83" width="30.44140625" style="69" bestFit="1" customWidth="1"/>
    <col min="84" max="84" width="26.5546875" style="69" bestFit="1" customWidth="1"/>
    <col min="85" max="85" width="25.5546875" style="69" bestFit="1" customWidth="1"/>
    <col min="86" max="86" width="35.44140625" style="69" bestFit="1" customWidth="1"/>
    <col min="87" max="87" width="36" style="69" bestFit="1" customWidth="1"/>
    <col min="88" max="88" width="39.5546875" style="69" bestFit="1" customWidth="1"/>
    <col min="89" max="89" width="20.5546875" style="69" bestFit="1" customWidth="1"/>
    <col min="90" max="90" width="27.44140625" style="69" bestFit="1" customWidth="1"/>
    <col min="91" max="91" width="27.5546875" style="69" bestFit="1" customWidth="1"/>
    <col min="92" max="92" width="25.44140625" style="69" bestFit="1" customWidth="1"/>
    <col min="93" max="93" width="28.5546875" style="69" bestFit="1" customWidth="1"/>
    <col min="94" max="94" width="29.44140625" style="69" bestFit="1" customWidth="1"/>
    <col min="95" max="95" width="21" style="69" bestFit="1" customWidth="1"/>
    <col min="96" max="96" width="31" style="69" bestFit="1" customWidth="1"/>
    <col min="97" max="97" width="32.44140625" style="69" bestFit="1" customWidth="1"/>
    <col min="98" max="98" width="35.5546875" style="69" bestFit="1" customWidth="1"/>
    <col min="99" max="99" width="43.44140625" style="69" bestFit="1" customWidth="1"/>
    <col min="100" max="100" width="45.5546875" style="69" bestFit="1" customWidth="1"/>
    <col min="101" max="101" width="47.5546875" style="69" bestFit="1" customWidth="1"/>
    <col min="102" max="102" width="50.44140625" style="69" bestFit="1" customWidth="1"/>
    <col min="103" max="103" width="52.44140625" style="69" bestFit="1" customWidth="1"/>
    <col min="104" max="104" width="29" style="69" bestFit="1" customWidth="1"/>
    <col min="105" max="105" width="30.44140625" style="69" bestFit="1" customWidth="1"/>
    <col min="106" max="106" width="26.5546875" style="69" bestFit="1" customWidth="1"/>
    <col min="107" max="107" width="25.5546875" style="69" bestFit="1" customWidth="1"/>
    <col min="108" max="108" width="35.44140625" style="69" bestFit="1" customWidth="1"/>
    <col min="109" max="109" width="36" style="69" bestFit="1" customWidth="1"/>
    <col min="110" max="110" width="39.5546875" style="69" bestFit="1" customWidth="1"/>
    <col min="111" max="111" width="20.5546875" style="69" bestFit="1" customWidth="1"/>
    <col min="112" max="112" width="27.44140625" style="69" bestFit="1" customWidth="1"/>
    <col min="113" max="113" width="27.5546875" style="69" bestFit="1" customWidth="1"/>
    <col min="114" max="114" width="25.44140625" style="69" bestFit="1" customWidth="1"/>
    <col min="115" max="115" width="28.5546875" style="69" bestFit="1" customWidth="1"/>
    <col min="116" max="116" width="29.44140625" style="69" bestFit="1" customWidth="1"/>
    <col min="117" max="117" width="21" style="69" bestFit="1" customWidth="1"/>
    <col min="118" max="118" width="31" style="69" bestFit="1" customWidth="1"/>
    <col min="119" max="119" width="32.44140625" style="69" bestFit="1" customWidth="1"/>
    <col min="120" max="16384" width="8.5546875" style="69"/>
  </cols>
  <sheetData>
    <row r="1" spans="1:11" s="68" customFormat="1" ht="25.8" x14ac:dyDescent="0.5">
      <c r="A1" s="67"/>
      <c r="B1" s="67"/>
      <c r="C1" s="67"/>
      <c r="D1" s="340" t="s">
        <v>160</v>
      </c>
      <c r="E1" s="340"/>
      <c r="F1" s="340"/>
      <c r="G1" s="340"/>
    </row>
    <row r="2" spans="1:11" s="68" customFormat="1" ht="14.4" customHeight="1" x14ac:dyDescent="0.5">
      <c r="A2" s="67"/>
      <c r="B2" s="67"/>
      <c r="C2" s="67"/>
      <c r="D2" s="81"/>
      <c r="F2" s="70"/>
    </row>
    <row r="3" spans="1:11" s="68" customFormat="1" ht="15.6" customHeight="1" x14ac:dyDescent="0.3">
      <c r="A3" s="67"/>
      <c r="B3" s="67"/>
      <c r="C3" s="141"/>
      <c r="D3" s="326" t="s">
        <v>175</v>
      </c>
      <c r="E3" s="326"/>
      <c r="F3" s="326"/>
      <c r="G3" s="326"/>
      <c r="H3" s="326"/>
      <c r="I3" s="326"/>
      <c r="J3" s="326"/>
      <c r="K3" s="368"/>
    </row>
    <row r="4" spans="1:11" s="68" customFormat="1" x14ac:dyDescent="0.3">
      <c r="A4" s="67"/>
      <c r="B4" s="67"/>
      <c r="C4" s="142" t="s">
        <v>10</v>
      </c>
      <c r="D4" s="314" t="s">
        <v>466</v>
      </c>
      <c r="E4" s="314"/>
      <c r="F4" s="314"/>
      <c r="G4" s="314"/>
      <c r="H4" s="314"/>
      <c r="I4" s="314"/>
      <c r="J4" s="314"/>
      <c r="K4" s="135"/>
    </row>
    <row r="5" spans="1:11" s="68" customFormat="1" x14ac:dyDescent="0.3">
      <c r="A5" s="67"/>
      <c r="B5" s="67"/>
      <c r="C5" s="142" t="s">
        <v>12</v>
      </c>
      <c r="D5" s="314" t="s">
        <v>468</v>
      </c>
      <c r="E5" s="314"/>
      <c r="F5" s="314"/>
      <c r="G5" s="314"/>
      <c r="H5" s="314"/>
      <c r="I5" s="314"/>
      <c r="J5" s="314"/>
      <c r="K5" s="135"/>
    </row>
    <row r="6" spans="1:11" s="68" customFormat="1" x14ac:dyDescent="0.3">
      <c r="A6" s="67"/>
      <c r="B6" s="67"/>
      <c r="C6" s="142" t="s">
        <v>164</v>
      </c>
      <c r="D6" s="128" t="s">
        <v>299</v>
      </c>
      <c r="E6" s="128"/>
      <c r="F6" s="128"/>
      <c r="G6" s="128"/>
      <c r="H6" s="128"/>
      <c r="I6" s="128"/>
      <c r="J6" s="128"/>
      <c r="K6" s="135"/>
    </row>
    <row r="7" spans="1:11" s="68" customFormat="1" ht="15.6" customHeight="1" x14ac:dyDescent="0.3">
      <c r="A7" s="67"/>
      <c r="B7" s="67"/>
      <c r="C7" s="142" t="s">
        <v>176</v>
      </c>
      <c r="D7" s="321" t="s">
        <v>209</v>
      </c>
      <c r="E7" s="321"/>
      <c r="F7" s="321"/>
      <c r="G7" s="321"/>
      <c r="H7" s="321"/>
      <c r="I7" s="321"/>
      <c r="J7" s="321"/>
      <c r="K7" s="322"/>
    </row>
    <row r="8" spans="1:11" s="68" customFormat="1" x14ac:dyDescent="0.3">
      <c r="A8" s="67"/>
      <c r="B8" s="67"/>
      <c r="C8" s="142"/>
      <c r="D8" s="321"/>
      <c r="E8" s="321"/>
      <c r="F8" s="321"/>
      <c r="G8" s="321"/>
      <c r="H8" s="321"/>
      <c r="I8" s="321"/>
      <c r="J8" s="321"/>
      <c r="K8" s="322"/>
    </row>
    <row r="9" spans="1:11" s="68" customFormat="1" ht="15.6" customHeight="1" x14ac:dyDescent="0.3">
      <c r="A9" s="67"/>
      <c r="B9" s="67"/>
      <c r="C9" s="145" t="s">
        <v>18</v>
      </c>
      <c r="D9" s="321" t="s">
        <v>208</v>
      </c>
      <c r="E9" s="321"/>
      <c r="F9" s="321"/>
      <c r="G9" s="321"/>
      <c r="H9" s="321"/>
      <c r="I9" s="321"/>
      <c r="J9" s="321"/>
      <c r="K9" s="322"/>
    </row>
    <row r="10" spans="1:11" s="68" customFormat="1" ht="15.6" customHeight="1" x14ac:dyDescent="0.3">
      <c r="A10" s="67"/>
      <c r="B10" s="67"/>
      <c r="C10" s="145"/>
      <c r="D10" s="321"/>
      <c r="E10" s="321"/>
      <c r="F10" s="321"/>
      <c r="G10" s="321"/>
      <c r="H10" s="321"/>
      <c r="I10" s="321"/>
      <c r="J10" s="321"/>
      <c r="K10" s="322"/>
    </row>
    <row r="11" spans="1:11" s="68" customFormat="1" x14ac:dyDescent="0.3">
      <c r="A11" s="67"/>
      <c r="B11" s="67"/>
      <c r="C11" s="143"/>
      <c r="D11" s="146"/>
      <c r="E11" s="146"/>
      <c r="F11" s="146"/>
      <c r="G11" s="146"/>
      <c r="H11" s="146"/>
      <c r="I11" s="146"/>
      <c r="J11" s="146"/>
      <c r="K11" s="147"/>
    </row>
    <row r="12" spans="1:11" s="68" customFormat="1" x14ac:dyDescent="0.3">
      <c r="A12" s="67"/>
      <c r="B12" s="67"/>
      <c r="C12" s="143"/>
      <c r="D12" s="329" t="s">
        <v>174</v>
      </c>
      <c r="E12" s="329"/>
      <c r="F12" s="329"/>
      <c r="G12" s="329"/>
      <c r="H12" s="329"/>
      <c r="I12" s="329"/>
      <c r="J12" s="329"/>
      <c r="K12" s="369"/>
    </row>
    <row r="13" spans="1:11" s="68" customFormat="1" ht="15.6" customHeight="1" x14ac:dyDescent="0.3">
      <c r="A13" s="67"/>
      <c r="B13" s="67"/>
      <c r="C13" s="143" t="s">
        <v>168</v>
      </c>
      <c r="D13" s="334" t="s">
        <v>313</v>
      </c>
      <c r="E13" s="321"/>
      <c r="F13" s="321"/>
      <c r="G13" s="321"/>
      <c r="H13" s="321"/>
      <c r="I13" s="321"/>
      <c r="J13" s="321"/>
      <c r="K13" s="322"/>
    </row>
    <row r="14" spans="1:11" s="68" customFormat="1" x14ac:dyDescent="0.3">
      <c r="A14" s="67"/>
      <c r="B14" s="67"/>
      <c r="C14" s="143"/>
      <c r="D14" s="321"/>
      <c r="E14" s="321"/>
      <c r="F14" s="321"/>
      <c r="G14" s="321"/>
      <c r="H14" s="321"/>
      <c r="I14" s="321"/>
      <c r="J14" s="321"/>
      <c r="K14" s="322"/>
    </row>
    <row r="15" spans="1:11" s="68" customFormat="1" ht="15.6" customHeight="1" x14ac:dyDescent="0.3">
      <c r="A15" s="67"/>
      <c r="B15" s="67"/>
      <c r="C15" s="143"/>
      <c r="D15" s="334" t="s">
        <v>314</v>
      </c>
      <c r="E15" s="321"/>
      <c r="F15" s="321"/>
      <c r="G15" s="321"/>
      <c r="H15" s="321"/>
      <c r="I15" s="321"/>
      <c r="J15" s="321"/>
      <c r="K15" s="322"/>
    </row>
    <row r="16" spans="1:11" s="68" customFormat="1" ht="15.6" customHeight="1" x14ac:dyDescent="0.3">
      <c r="A16" s="67"/>
      <c r="B16" s="67"/>
      <c r="C16" s="143"/>
      <c r="D16" s="321"/>
      <c r="E16" s="321"/>
      <c r="F16" s="321"/>
      <c r="G16" s="321"/>
      <c r="H16" s="321"/>
      <c r="I16" s="321"/>
      <c r="J16" s="321"/>
      <c r="K16" s="322"/>
    </row>
    <row r="17" spans="1:16" s="68" customFormat="1" ht="15.6" customHeight="1" x14ac:dyDescent="0.3">
      <c r="A17" s="67"/>
      <c r="B17" s="67"/>
      <c r="C17" s="143"/>
      <c r="D17" s="321"/>
      <c r="E17" s="321"/>
      <c r="F17" s="321"/>
      <c r="G17" s="321"/>
      <c r="H17" s="321"/>
      <c r="I17" s="321"/>
      <c r="J17" s="321"/>
      <c r="K17" s="322"/>
    </row>
    <row r="18" spans="1:16" s="68" customFormat="1" ht="15.6" customHeight="1" x14ac:dyDescent="0.3">
      <c r="A18" s="67"/>
      <c r="B18" s="67"/>
      <c r="C18" s="143"/>
      <c r="D18" s="334" t="s">
        <v>337</v>
      </c>
      <c r="E18" s="321"/>
      <c r="F18" s="321"/>
      <c r="G18" s="321"/>
      <c r="H18" s="321"/>
      <c r="I18" s="321"/>
      <c r="J18" s="321"/>
      <c r="K18" s="322"/>
    </row>
    <row r="19" spans="1:16" s="68" customFormat="1" ht="15.6" customHeight="1" x14ac:dyDescent="0.3">
      <c r="A19" s="67"/>
      <c r="B19" s="67"/>
      <c r="C19" s="143"/>
      <c r="D19" s="321"/>
      <c r="E19" s="321"/>
      <c r="F19" s="321"/>
      <c r="G19" s="321"/>
      <c r="H19" s="321"/>
      <c r="I19" s="321"/>
      <c r="J19" s="321"/>
      <c r="K19" s="322"/>
    </row>
    <row r="20" spans="1:16" s="68" customFormat="1" ht="15.6" customHeight="1" x14ac:dyDescent="0.3">
      <c r="A20" s="67"/>
      <c r="B20" s="67"/>
      <c r="C20" s="143" t="s">
        <v>170</v>
      </c>
      <c r="D20" s="321" t="s">
        <v>315</v>
      </c>
      <c r="E20" s="321"/>
      <c r="F20" s="321"/>
      <c r="G20" s="321"/>
      <c r="H20" s="321"/>
      <c r="I20" s="321"/>
      <c r="J20" s="321"/>
      <c r="K20" s="322"/>
    </row>
    <row r="21" spans="1:16" s="68" customFormat="1" ht="15.6" customHeight="1" x14ac:dyDescent="0.3">
      <c r="A21" s="67"/>
      <c r="B21" s="67"/>
      <c r="C21" s="143"/>
      <c r="D21" s="321"/>
      <c r="E21" s="321"/>
      <c r="F21" s="321"/>
      <c r="G21" s="321"/>
      <c r="H21" s="321"/>
      <c r="I21" s="321"/>
      <c r="J21" s="321"/>
      <c r="K21" s="322"/>
    </row>
    <row r="22" spans="1:16" s="68" customFormat="1" ht="15.6" customHeight="1" x14ac:dyDescent="0.3">
      <c r="A22" s="67"/>
      <c r="B22" s="67"/>
      <c r="C22" s="143" t="s">
        <v>171</v>
      </c>
      <c r="D22" s="128" t="s">
        <v>181</v>
      </c>
      <c r="E22" s="128"/>
      <c r="F22" s="128"/>
      <c r="G22" s="128"/>
      <c r="H22" s="128"/>
      <c r="I22" s="128"/>
      <c r="J22" s="128"/>
      <c r="K22" s="135"/>
    </row>
    <row r="23" spans="1:16" s="68" customFormat="1" ht="15.6" customHeight="1" x14ac:dyDescent="0.3">
      <c r="A23" s="67"/>
      <c r="B23" s="67"/>
      <c r="C23" s="133"/>
      <c r="D23" s="148"/>
      <c r="E23" s="148"/>
      <c r="F23" s="148"/>
      <c r="G23" s="148"/>
      <c r="H23" s="148"/>
      <c r="I23" s="148"/>
      <c r="J23" s="148"/>
      <c r="K23" s="149"/>
    </row>
    <row r="24" spans="1:16" s="68" customFormat="1" ht="25.8" x14ac:dyDescent="0.5">
      <c r="A24" s="67"/>
      <c r="B24" s="67"/>
      <c r="C24" s="67"/>
      <c r="D24" s="81"/>
      <c r="F24" s="70"/>
    </row>
    <row r="25" spans="1:16" s="68" customFormat="1" ht="25.8" x14ac:dyDescent="0.5">
      <c r="A25" s="47"/>
      <c r="D25" s="85" t="s">
        <v>35</v>
      </c>
    </row>
    <row r="26" spans="1:16" s="68" customFormat="1" ht="15.6" customHeight="1" x14ac:dyDescent="0.3">
      <c r="A26" s="47"/>
      <c r="B26" s="341" t="s">
        <v>587</v>
      </c>
      <c r="C26" s="125"/>
      <c r="D26" s="323" t="s">
        <v>101</v>
      </c>
      <c r="E26" s="324" t="s">
        <v>301</v>
      </c>
      <c r="F26" s="325"/>
      <c r="G26" s="325"/>
      <c r="H26" s="325"/>
      <c r="I26" s="325"/>
      <c r="J26" s="325"/>
      <c r="K26" s="325"/>
      <c r="L26" s="325"/>
      <c r="M26" s="325"/>
      <c r="N26" s="325"/>
      <c r="O26" s="337"/>
      <c r="P26" s="310" t="s">
        <v>135</v>
      </c>
    </row>
    <row r="27" spans="1:16" s="68" customFormat="1" ht="15.6" customHeight="1" x14ac:dyDescent="0.3">
      <c r="A27" s="47"/>
      <c r="B27" s="341"/>
      <c r="C27" s="125"/>
      <c r="D27" s="323"/>
      <c r="E27" s="19">
        <v>2024</v>
      </c>
      <c r="F27" s="19">
        <v>2025</v>
      </c>
      <c r="G27" s="19">
        <v>2026</v>
      </c>
      <c r="H27" s="19">
        <v>2027</v>
      </c>
      <c r="I27" s="19">
        <v>2028</v>
      </c>
      <c r="J27" s="19">
        <v>2029</v>
      </c>
      <c r="K27" s="50">
        <v>2030</v>
      </c>
      <c r="L27" s="50">
        <v>2035</v>
      </c>
      <c r="M27" s="50">
        <v>2040</v>
      </c>
      <c r="N27" s="50">
        <v>2045</v>
      </c>
      <c r="O27" s="50">
        <v>2050</v>
      </c>
      <c r="P27" s="310"/>
    </row>
    <row r="28" spans="1:16" s="68" customFormat="1" x14ac:dyDescent="0.3">
      <c r="A28" s="47"/>
      <c r="D28" s="187" t="s">
        <v>514</v>
      </c>
      <c r="E28" s="165">
        <f>SUM(E30:E32)</f>
        <v>0</v>
      </c>
      <c r="F28" s="165">
        <f t="shared" ref="F28:O28" si="0">SUM(F30:F32)</f>
        <v>0</v>
      </c>
      <c r="G28" s="165">
        <f t="shared" si="0"/>
        <v>0</v>
      </c>
      <c r="H28" s="165">
        <f t="shared" si="0"/>
        <v>0</v>
      </c>
      <c r="I28" s="165">
        <f t="shared" si="0"/>
        <v>0</v>
      </c>
      <c r="J28" s="165">
        <f t="shared" si="0"/>
        <v>0</v>
      </c>
      <c r="K28" s="165">
        <f t="shared" si="0"/>
        <v>0</v>
      </c>
      <c r="L28" s="165">
        <f t="shared" si="0"/>
        <v>0</v>
      </c>
      <c r="M28" s="165">
        <f t="shared" si="0"/>
        <v>0</v>
      </c>
      <c r="N28" s="165">
        <f t="shared" si="0"/>
        <v>0</v>
      </c>
      <c r="O28" s="165">
        <f t="shared" si="0"/>
        <v>0</v>
      </c>
      <c r="P28" s="197"/>
    </row>
    <row r="29" spans="1:16" s="68" customFormat="1" ht="17.399999999999999" x14ac:dyDescent="0.3">
      <c r="A29" s="47"/>
      <c r="D29" s="130" t="s">
        <v>538</v>
      </c>
      <c r="E29" s="165">
        <f>E53</f>
        <v>0</v>
      </c>
      <c r="F29" s="165">
        <f t="shared" ref="F29:O29" si="1">F53</f>
        <v>0</v>
      </c>
      <c r="G29" s="165">
        <f t="shared" si="1"/>
        <v>0</v>
      </c>
      <c r="H29" s="165">
        <f t="shared" si="1"/>
        <v>0</v>
      </c>
      <c r="I29" s="165">
        <f t="shared" si="1"/>
        <v>0</v>
      </c>
      <c r="J29" s="165">
        <f t="shared" si="1"/>
        <v>0</v>
      </c>
      <c r="K29" s="165">
        <f t="shared" si="1"/>
        <v>0</v>
      </c>
      <c r="L29" s="165">
        <f t="shared" si="1"/>
        <v>0</v>
      </c>
      <c r="M29" s="165">
        <f t="shared" si="1"/>
        <v>0</v>
      </c>
      <c r="N29" s="165">
        <f t="shared" si="1"/>
        <v>0</v>
      </c>
      <c r="O29" s="165">
        <f t="shared" si="1"/>
        <v>0</v>
      </c>
      <c r="P29" s="197"/>
    </row>
    <row r="30" spans="1:16" s="68" customFormat="1" ht="17.399999999999999" x14ac:dyDescent="0.3">
      <c r="A30" s="47"/>
      <c r="D30" s="130" t="s">
        <v>512</v>
      </c>
      <c r="E30" s="165">
        <f>E61</f>
        <v>0</v>
      </c>
      <c r="F30" s="165">
        <f t="shared" ref="F30:O30" si="2">F61</f>
        <v>0</v>
      </c>
      <c r="G30" s="165">
        <f t="shared" si="2"/>
        <v>0</v>
      </c>
      <c r="H30" s="165">
        <f t="shared" si="2"/>
        <v>0</v>
      </c>
      <c r="I30" s="165">
        <f t="shared" si="2"/>
        <v>0</v>
      </c>
      <c r="J30" s="165">
        <f t="shared" si="2"/>
        <v>0</v>
      </c>
      <c r="K30" s="165">
        <f t="shared" si="2"/>
        <v>0</v>
      </c>
      <c r="L30" s="165">
        <f t="shared" si="2"/>
        <v>0</v>
      </c>
      <c r="M30" s="165">
        <f t="shared" si="2"/>
        <v>0</v>
      </c>
      <c r="N30" s="165">
        <f t="shared" si="2"/>
        <v>0</v>
      </c>
      <c r="O30" s="165">
        <f t="shared" si="2"/>
        <v>0</v>
      </c>
      <c r="P30" s="197"/>
    </row>
    <row r="31" spans="1:16" s="68" customFormat="1" x14ac:dyDescent="0.3">
      <c r="A31" s="47"/>
      <c r="D31" s="130" t="s">
        <v>102</v>
      </c>
      <c r="E31" s="165">
        <f>+E70+E71+E77+E78</f>
        <v>0</v>
      </c>
      <c r="F31" s="165">
        <f t="shared" ref="F31:O31" si="3">+F70+F71+F77+F78</f>
        <v>0</v>
      </c>
      <c r="G31" s="165">
        <f t="shared" si="3"/>
        <v>0</v>
      </c>
      <c r="H31" s="165">
        <f t="shared" si="3"/>
        <v>0</v>
      </c>
      <c r="I31" s="165">
        <f t="shared" si="3"/>
        <v>0</v>
      </c>
      <c r="J31" s="165">
        <f t="shared" si="3"/>
        <v>0</v>
      </c>
      <c r="K31" s="165">
        <f t="shared" si="3"/>
        <v>0</v>
      </c>
      <c r="L31" s="165">
        <f t="shared" si="3"/>
        <v>0</v>
      </c>
      <c r="M31" s="165">
        <f t="shared" si="3"/>
        <v>0</v>
      </c>
      <c r="N31" s="165">
        <f t="shared" si="3"/>
        <v>0</v>
      </c>
      <c r="O31" s="165">
        <f t="shared" si="3"/>
        <v>0</v>
      </c>
      <c r="P31" s="197"/>
    </row>
    <row r="32" spans="1:16" s="68" customFormat="1" ht="17.399999999999999" x14ac:dyDescent="0.3">
      <c r="A32" s="47"/>
      <c r="D32" s="20" t="s">
        <v>519</v>
      </c>
      <c r="E32" s="198"/>
      <c r="F32" s="198"/>
      <c r="G32" s="198"/>
      <c r="H32" s="198"/>
      <c r="I32" s="198"/>
      <c r="J32" s="198"/>
      <c r="K32" s="198"/>
      <c r="L32" s="198"/>
      <c r="M32" s="198"/>
      <c r="N32" s="198"/>
      <c r="O32" s="198"/>
      <c r="P32" s="197"/>
    </row>
    <row r="34" spans="1:16" s="68" customFormat="1" ht="25.8" x14ac:dyDescent="0.5">
      <c r="A34" s="47"/>
      <c r="D34" s="85" t="s">
        <v>103</v>
      </c>
    </row>
    <row r="35" spans="1:16" ht="15.6" customHeight="1" x14ac:dyDescent="0.3">
      <c r="B35" s="305" t="s">
        <v>588</v>
      </c>
      <c r="C35" s="115"/>
      <c r="D35" s="361" t="s">
        <v>106</v>
      </c>
      <c r="E35" s="324" t="s">
        <v>301</v>
      </c>
      <c r="F35" s="325"/>
      <c r="G35" s="325"/>
      <c r="H35" s="325"/>
      <c r="I35" s="325"/>
      <c r="J35" s="325"/>
      <c r="K35" s="325"/>
      <c r="L35" s="325"/>
      <c r="M35" s="325"/>
      <c r="N35" s="325"/>
      <c r="O35" s="337"/>
      <c r="P35" s="310" t="s">
        <v>135</v>
      </c>
    </row>
    <row r="36" spans="1:16" ht="15.6" customHeight="1" x14ac:dyDescent="0.3">
      <c r="B36" s="305"/>
      <c r="C36" s="115"/>
      <c r="D36" s="361"/>
      <c r="E36" s="19">
        <v>2024</v>
      </c>
      <c r="F36" s="19">
        <v>2025</v>
      </c>
      <c r="G36" s="19">
        <v>2026</v>
      </c>
      <c r="H36" s="19">
        <v>2027</v>
      </c>
      <c r="I36" s="19">
        <v>2028</v>
      </c>
      <c r="J36" s="19">
        <v>2029</v>
      </c>
      <c r="K36" s="50">
        <v>2030</v>
      </c>
      <c r="L36" s="50">
        <v>2035</v>
      </c>
      <c r="M36" s="50">
        <v>2040</v>
      </c>
      <c r="N36" s="50">
        <v>2045</v>
      </c>
      <c r="O36" s="50">
        <v>2050</v>
      </c>
      <c r="P36" s="310"/>
    </row>
    <row r="37" spans="1:16" s="86" customFormat="1" ht="17.399999999999999" x14ac:dyDescent="0.3">
      <c r="A37" s="47"/>
      <c r="D37" s="118" t="s">
        <v>520</v>
      </c>
      <c r="E37" s="164">
        <f>SUM(E38:E44)</f>
        <v>0</v>
      </c>
      <c r="F37" s="164">
        <f t="shared" ref="F37:O37" si="4">SUM(F38:F44)</f>
        <v>0</v>
      </c>
      <c r="G37" s="164">
        <f t="shared" si="4"/>
        <v>0</v>
      </c>
      <c r="H37" s="164">
        <f t="shared" si="4"/>
        <v>0</v>
      </c>
      <c r="I37" s="164">
        <f t="shared" si="4"/>
        <v>0</v>
      </c>
      <c r="J37" s="164">
        <f t="shared" si="4"/>
        <v>0</v>
      </c>
      <c r="K37" s="164">
        <f t="shared" si="4"/>
        <v>0</v>
      </c>
      <c r="L37" s="164">
        <f t="shared" si="4"/>
        <v>0</v>
      </c>
      <c r="M37" s="164">
        <f t="shared" si="4"/>
        <v>0</v>
      </c>
      <c r="N37" s="164">
        <f t="shared" si="4"/>
        <v>0</v>
      </c>
      <c r="O37" s="164">
        <f t="shared" si="4"/>
        <v>0</v>
      </c>
      <c r="P37" s="197"/>
    </row>
    <row r="38" spans="1:16" s="86" customFormat="1" ht="15" customHeight="1" x14ac:dyDescent="0.3">
      <c r="A38" s="47"/>
      <c r="B38" s="366"/>
      <c r="C38" s="129"/>
      <c r="D38" s="75" t="s">
        <v>107</v>
      </c>
      <c r="E38" s="195"/>
      <c r="F38" s="195"/>
      <c r="G38" s="195"/>
      <c r="H38" s="195"/>
      <c r="I38" s="195"/>
      <c r="J38" s="195"/>
      <c r="K38" s="195"/>
      <c r="L38" s="195"/>
      <c r="M38" s="195"/>
      <c r="N38" s="195"/>
      <c r="O38" s="195"/>
      <c r="P38" s="197"/>
    </row>
    <row r="39" spans="1:16" s="86" customFormat="1" x14ac:dyDescent="0.3">
      <c r="A39" s="47"/>
      <c r="B39" s="366"/>
      <c r="C39" s="129"/>
      <c r="D39" s="75" t="s">
        <v>108</v>
      </c>
      <c r="E39" s="195"/>
      <c r="F39" s="195"/>
      <c r="G39" s="195"/>
      <c r="H39" s="195"/>
      <c r="I39" s="195"/>
      <c r="J39" s="195"/>
      <c r="K39" s="195"/>
      <c r="L39" s="195"/>
      <c r="M39" s="195"/>
      <c r="N39" s="195"/>
      <c r="O39" s="195"/>
      <c r="P39" s="197"/>
    </row>
    <row r="40" spans="1:16" s="86" customFormat="1" x14ac:dyDescent="0.3">
      <c r="A40" s="47"/>
      <c r="B40" s="366"/>
      <c r="C40" s="129"/>
      <c r="D40" s="75" t="s">
        <v>87</v>
      </c>
      <c r="E40" s="195"/>
      <c r="F40" s="195"/>
      <c r="G40" s="195"/>
      <c r="H40" s="195"/>
      <c r="I40" s="195"/>
      <c r="J40" s="195"/>
      <c r="K40" s="195"/>
      <c r="L40" s="195"/>
      <c r="M40" s="195"/>
      <c r="N40" s="195"/>
      <c r="O40" s="195"/>
      <c r="P40" s="197"/>
    </row>
    <row r="41" spans="1:16" s="86" customFormat="1" x14ac:dyDescent="0.3">
      <c r="A41" s="47"/>
      <c r="B41" s="366"/>
      <c r="C41" s="129"/>
      <c r="D41" s="75" t="s">
        <v>109</v>
      </c>
      <c r="E41" s="195"/>
      <c r="F41" s="195"/>
      <c r="G41" s="195"/>
      <c r="H41" s="195"/>
      <c r="I41" s="195"/>
      <c r="J41" s="195"/>
      <c r="K41" s="195"/>
      <c r="L41" s="195"/>
      <c r="M41" s="195"/>
      <c r="N41" s="195"/>
      <c r="O41" s="195"/>
      <c r="P41" s="197"/>
    </row>
    <row r="42" spans="1:16" s="86" customFormat="1" x14ac:dyDescent="0.3">
      <c r="A42" s="47"/>
      <c r="B42" s="366"/>
      <c r="C42" s="129"/>
      <c r="D42" s="75" t="s">
        <v>110</v>
      </c>
      <c r="E42" s="195"/>
      <c r="F42" s="195"/>
      <c r="G42" s="195"/>
      <c r="H42" s="195"/>
      <c r="I42" s="195"/>
      <c r="J42" s="195"/>
      <c r="K42" s="195"/>
      <c r="L42" s="195"/>
      <c r="M42" s="195"/>
      <c r="N42" s="195"/>
      <c r="O42" s="195"/>
      <c r="P42" s="197"/>
    </row>
    <row r="43" spans="1:16" s="86" customFormat="1" x14ac:dyDescent="0.3">
      <c r="A43" s="47"/>
      <c r="B43" s="366"/>
      <c r="C43" s="129"/>
      <c r="D43" s="75" t="s">
        <v>111</v>
      </c>
      <c r="E43" s="195"/>
      <c r="F43" s="195"/>
      <c r="G43" s="195"/>
      <c r="H43" s="195"/>
      <c r="I43" s="195"/>
      <c r="J43" s="195"/>
      <c r="K43" s="195"/>
      <c r="L43" s="195"/>
      <c r="M43" s="195"/>
      <c r="N43" s="195"/>
      <c r="O43" s="195"/>
      <c r="P43" s="197"/>
    </row>
    <row r="44" spans="1:16" s="86" customFormat="1" ht="15" customHeight="1" x14ac:dyDescent="0.3">
      <c r="A44" s="47"/>
      <c r="B44" s="366"/>
      <c r="C44" s="129"/>
      <c r="D44" s="75" t="s">
        <v>335</v>
      </c>
      <c r="E44" s="195"/>
      <c r="F44" s="195"/>
      <c r="G44" s="195"/>
      <c r="H44" s="195"/>
      <c r="I44" s="195"/>
      <c r="J44" s="195"/>
      <c r="K44" s="195"/>
      <c r="L44" s="195"/>
      <c r="M44" s="195"/>
      <c r="N44" s="195"/>
      <c r="O44" s="195"/>
      <c r="P44" s="197"/>
    </row>
    <row r="45" spans="1:16" ht="17.399999999999999" x14ac:dyDescent="0.3">
      <c r="B45" s="99"/>
      <c r="C45" s="99"/>
      <c r="D45" s="118" t="s">
        <v>521</v>
      </c>
      <c r="E45" s="164">
        <f>SUM(E46:E52)</f>
        <v>0</v>
      </c>
      <c r="F45" s="164">
        <f t="shared" ref="F45:O45" si="5">SUM(F46:F52)</f>
        <v>0</v>
      </c>
      <c r="G45" s="164">
        <f t="shared" si="5"/>
        <v>0</v>
      </c>
      <c r="H45" s="164">
        <f t="shared" si="5"/>
        <v>0</v>
      </c>
      <c r="I45" s="164">
        <f t="shared" si="5"/>
        <v>0</v>
      </c>
      <c r="J45" s="164">
        <f t="shared" si="5"/>
        <v>0</v>
      </c>
      <c r="K45" s="164">
        <f t="shared" si="5"/>
        <v>0</v>
      </c>
      <c r="L45" s="164">
        <f t="shared" si="5"/>
        <v>0</v>
      </c>
      <c r="M45" s="164">
        <f t="shared" si="5"/>
        <v>0</v>
      </c>
      <c r="N45" s="164">
        <f t="shared" si="5"/>
        <v>0</v>
      </c>
      <c r="O45" s="164">
        <f t="shared" si="5"/>
        <v>0</v>
      </c>
      <c r="P45" s="197"/>
    </row>
    <row r="46" spans="1:16" x14ac:dyDescent="0.3">
      <c r="D46" s="75" t="s">
        <v>107</v>
      </c>
      <c r="E46" s="195"/>
      <c r="F46" s="195"/>
      <c r="G46" s="195"/>
      <c r="H46" s="195"/>
      <c r="I46" s="195"/>
      <c r="J46" s="195"/>
      <c r="K46" s="195"/>
      <c r="L46" s="195"/>
      <c r="M46" s="195"/>
      <c r="N46" s="195"/>
      <c r="O46" s="195"/>
      <c r="P46" s="197"/>
    </row>
    <row r="47" spans="1:16" x14ac:dyDescent="0.3">
      <c r="D47" s="75" t="s">
        <v>108</v>
      </c>
      <c r="E47" s="195"/>
      <c r="F47" s="195"/>
      <c r="G47" s="195"/>
      <c r="H47" s="195"/>
      <c r="I47" s="195"/>
      <c r="J47" s="195"/>
      <c r="K47" s="195"/>
      <c r="L47" s="195"/>
      <c r="M47" s="195"/>
      <c r="N47" s="195"/>
      <c r="O47" s="195"/>
      <c r="P47" s="197"/>
    </row>
    <row r="48" spans="1:16" x14ac:dyDescent="0.3">
      <c r="D48" s="75" t="s">
        <v>87</v>
      </c>
      <c r="E48" s="195"/>
      <c r="F48" s="195"/>
      <c r="G48" s="195"/>
      <c r="H48" s="195"/>
      <c r="I48" s="195"/>
      <c r="J48" s="195"/>
      <c r="K48" s="195"/>
      <c r="L48" s="195"/>
      <c r="M48" s="195"/>
      <c r="N48" s="195"/>
      <c r="O48" s="195"/>
      <c r="P48" s="197"/>
    </row>
    <row r="49" spans="4:16" x14ac:dyDescent="0.3">
      <c r="D49" s="75" t="s">
        <v>109</v>
      </c>
      <c r="E49" s="195"/>
      <c r="F49" s="195"/>
      <c r="G49" s="195"/>
      <c r="H49" s="195"/>
      <c r="I49" s="195"/>
      <c r="J49" s="195"/>
      <c r="K49" s="195"/>
      <c r="L49" s="195"/>
      <c r="M49" s="195"/>
      <c r="N49" s="195"/>
      <c r="O49" s="195"/>
      <c r="P49" s="197"/>
    </row>
    <row r="50" spans="4:16" x14ac:dyDescent="0.3">
      <c r="D50" s="75" t="s">
        <v>110</v>
      </c>
      <c r="E50" s="195"/>
      <c r="F50" s="195"/>
      <c r="G50" s="195"/>
      <c r="H50" s="195"/>
      <c r="I50" s="195"/>
      <c r="J50" s="195"/>
      <c r="K50" s="195"/>
      <c r="L50" s="195"/>
      <c r="M50" s="195"/>
      <c r="N50" s="195"/>
      <c r="O50" s="195"/>
      <c r="P50" s="197"/>
    </row>
    <row r="51" spans="4:16" x14ac:dyDescent="0.3">
      <c r="D51" s="75" t="s">
        <v>111</v>
      </c>
      <c r="E51" s="195"/>
      <c r="F51" s="195"/>
      <c r="G51" s="195"/>
      <c r="H51" s="195"/>
      <c r="I51" s="195"/>
      <c r="J51" s="195"/>
      <c r="K51" s="195"/>
      <c r="L51" s="195"/>
      <c r="M51" s="195"/>
      <c r="N51" s="195"/>
      <c r="O51" s="195"/>
      <c r="P51" s="197"/>
    </row>
    <row r="52" spans="4:16" x14ac:dyDescent="0.3">
      <c r="D52" s="75" t="s">
        <v>94</v>
      </c>
      <c r="E52" s="195"/>
      <c r="F52" s="195"/>
      <c r="G52" s="195"/>
      <c r="H52" s="195"/>
      <c r="I52" s="195"/>
      <c r="J52" s="195"/>
      <c r="K52" s="195"/>
      <c r="L52" s="195"/>
      <c r="M52" s="195"/>
      <c r="N52" s="195"/>
      <c r="O52" s="195"/>
      <c r="P52" s="197"/>
    </row>
    <row r="53" spans="4:16" ht="17.399999999999999" x14ac:dyDescent="0.3">
      <c r="D53" s="118" t="s">
        <v>522</v>
      </c>
      <c r="E53" s="164">
        <f>SUM(E54:E60)</f>
        <v>0</v>
      </c>
      <c r="F53" s="164">
        <f t="shared" ref="F53:O53" si="6">SUM(F54:F60)</f>
        <v>0</v>
      </c>
      <c r="G53" s="164">
        <f t="shared" si="6"/>
        <v>0</v>
      </c>
      <c r="H53" s="164">
        <f t="shared" si="6"/>
        <v>0</v>
      </c>
      <c r="I53" s="164">
        <f t="shared" si="6"/>
        <v>0</v>
      </c>
      <c r="J53" s="164">
        <f t="shared" si="6"/>
        <v>0</v>
      </c>
      <c r="K53" s="164">
        <f t="shared" si="6"/>
        <v>0</v>
      </c>
      <c r="L53" s="164">
        <f t="shared" si="6"/>
        <v>0</v>
      </c>
      <c r="M53" s="164">
        <f t="shared" si="6"/>
        <v>0</v>
      </c>
      <c r="N53" s="164">
        <f t="shared" si="6"/>
        <v>0</v>
      </c>
      <c r="O53" s="164">
        <f t="shared" si="6"/>
        <v>0</v>
      </c>
      <c r="P53" s="197"/>
    </row>
    <row r="54" spans="4:16" x14ac:dyDescent="0.3">
      <c r="D54" s="75" t="s">
        <v>107</v>
      </c>
      <c r="E54" s="195"/>
      <c r="F54" s="195"/>
      <c r="G54" s="195"/>
      <c r="H54" s="195"/>
      <c r="I54" s="195"/>
      <c r="J54" s="195"/>
      <c r="K54" s="195"/>
      <c r="L54" s="195"/>
      <c r="M54" s="195"/>
      <c r="N54" s="195"/>
      <c r="O54" s="195"/>
      <c r="P54" s="197"/>
    </row>
    <row r="55" spans="4:16" x14ac:dyDescent="0.3">
      <c r="D55" s="31" t="s">
        <v>108</v>
      </c>
      <c r="E55" s="195"/>
      <c r="F55" s="195"/>
      <c r="G55" s="195"/>
      <c r="H55" s="195"/>
      <c r="I55" s="195"/>
      <c r="J55" s="195"/>
      <c r="K55" s="195"/>
      <c r="L55" s="195"/>
      <c r="M55" s="195"/>
      <c r="N55" s="195"/>
      <c r="O55" s="195"/>
      <c r="P55" s="197"/>
    </row>
    <row r="56" spans="4:16" x14ac:dyDescent="0.3">
      <c r="D56" s="31" t="s">
        <v>87</v>
      </c>
      <c r="E56" s="195"/>
      <c r="F56" s="195"/>
      <c r="G56" s="195"/>
      <c r="H56" s="195"/>
      <c r="I56" s="195"/>
      <c r="J56" s="195"/>
      <c r="K56" s="195"/>
      <c r="L56" s="195"/>
      <c r="M56" s="195"/>
      <c r="N56" s="195"/>
      <c r="O56" s="195"/>
      <c r="P56" s="197"/>
    </row>
    <row r="57" spans="4:16" x14ac:dyDescent="0.3">
      <c r="D57" s="31" t="s">
        <v>109</v>
      </c>
      <c r="E57" s="195"/>
      <c r="F57" s="195"/>
      <c r="G57" s="195"/>
      <c r="H57" s="195"/>
      <c r="I57" s="195"/>
      <c r="J57" s="195"/>
      <c r="K57" s="195"/>
      <c r="L57" s="195"/>
      <c r="M57" s="195"/>
      <c r="N57" s="195"/>
      <c r="O57" s="195"/>
      <c r="P57" s="197"/>
    </row>
    <row r="58" spans="4:16" x14ac:dyDescent="0.3">
      <c r="D58" s="31" t="s">
        <v>110</v>
      </c>
      <c r="E58" s="195"/>
      <c r="F58" s="195"/>
      <c r="G58" s="195"/>
      <c r="H58" s="195"/>
      <c r="I58" s="195"/>
      <c r="J58" s="195"/>
      <c r="K58" s="195"/>
      <c r="L58" s="195"/>
      <c r="M58" s="195"/>
      <c r="N58" s="195"/>
      <c r="O58" s="195"/>
      <c r="P58" s="197"/>
    </row>
    <row r="59" spans="4:16" x14ac:dyDescent="0.3">
      <c r="D59" s="31" t="s">
        <v>111</v>
      </c>
      <c r="E59" s="195"/>
      <c r="F59" s="195"/>
      <c r="G59" s="195"/>
      <c r="H59" s="195"/>
      <c r="I59" s="195"/>
      <c r="J59" s="195"/>
      <c r="K59" s="195"/>
      <c r="L59" s="195"/>
      <c r="M59" s="195"/>
      <c r="N59" s="195"/>
      <c r="O59" s="195"/>
      <c r="P59" s="197"/>
    </row>
    <row r="60" spans="4:16" x14ac:dyDescent="0.3">
      <c r="D60" s="31" t="s">
        <v>94</v>
      </c>
      <c r="E60" s="195"/>
      <c r="F60" s="195"/>
      <c r="G60" s="195"/>
      <c r="H60" s="195"/>
      <c r="I60" s="195"/>
      <c r="J60" s="195"/>
      <c r="K60" s="195"/>
      <c r="L60" s="195"/>
      <c r="M60" s="195"/>
      <c r="N60" s="195"/>
      <c r="O60" s="195"/>
      <c r="P60" s="197"/>
    </row>
    <row r="61" spans="4:16" ht="17.399999999999999" x14ac:dyDescent="0.3">
      <c r="D61" s="22" t="s">
        <v>523</v>
      </c>
      <c r="E61" s="164">
        <f>SUM(E62:E68)</f>
        <v>0</v>
      </c>
      <c r="F61" s="164">
        <f t="shared" ref="F61:O61" si="7">SUM(F62:F68)</f>
        <v>0</v>
      </c>
      <c r="G61" s="164">
        <f t="shared" si="7"/>
        <v>0</v>
      </c>
      <c r="H61" s="164">
        <f t="shared" si="7"/>
        <v>0</v>
      </c>
      <c r="I61" s="164">
        <f t="shared" si="7"/>
        <v>0</v>
      </c>
      <c r="J61" s="164">
        <f t="shared" si="7"/>
        <v>0</v>
      </c>
      <c r="K61" s="164">
        <f t="shared" si="7"/>
        <v>0</v>
      </c>
      <c r="L61" s="164">
        <f t="shared" si="7"/>
        <v>0</v>
      </c>
      <c r="M61" s="164">
        <f t="shared" si="7"/>
        <v>0</v>
      </c>
      <c r="N61" s="164">
        <f t="shared" si="7"/>
        <v>0</v>
      </c>
      <c r="O61" s="164">
        <f t="shared" si="7"/>
        <v>0</v>
      </c>
      <c r="P61" s="197"/>
    </row>
    <row r="62" spans="4:16" x14ac:dyDescent="0.3">
      <c r="D62" s="31" t="s">
        <v>107</v>
      </c>
      <c r="E62" s="195"/>
      <c r="F62" s="195"/>
      <c r="G62" s="195"/>
      <c r="H62" s="195"/>
      <c r="I62" s="195"/>
      <c r="J62" s="195"/>
      <c r="K62" s="195"/>
      <c r="L62" s="195"/>
      <c r="M62" s="195"/>
      <c r="N62" s="195"/>
      <c r="O62" s="195"/>
      <c r="P62" s="197"/>
    </row>
    <row r="63" spans="4:16" x14ac:dyDescent="0.3">
      <c r="D63" s="31" t="s">
        <v>108</v>
      </c>
      <c r="E63" s="195"/>
      <c r="F63" s="195"/>
      <c r="G63" s="195"/>
      <c r="H63" s="195"/>
      <c r="I63" s="195"/>
      <c r="J63" s="195"/>
      <c r="K63" s="195"/>
      <c r="L63" s="195"/>
      <c r="M63" s="195"/>
      <c r="N63" s="195"/>
      <c r="O63" s="195"/>
      <c r="P63" s="197"/>
    </row>
    <row r="64" spans="4:16" x14ac:dyDescent="0.3">
      <c r="D64" s="31" t="s">
        <v>87</v>
      </c>
      <c r="E64" s="195"/>
      <c r="F64" s="195"/>
      <c r="G64" s="195"/>
      <c r="H64" s="195"/>
      <c r="I64" s="195"/>
      <c r="J64" s="195"/>
      <c r="K64" s="195"/>
      <c r="L64" s="195"/>
      <c r="M64" s="195"/>
      <c r="N64" s="195"/>
      <c r="O64" s="195"/>
      <c r="P64" s="197"/>
    </row>
    <row r="65" spans="4:16" x14ac:dyDescent="0.3">
      <c r="D65" s="31" t="s">
        <v>109</v>
      </c>
      <c r="E65" s="195"/>
      <c r="F65" s="195"/>
      <c r="G65" s="195"/>
      <c r="H65" s="195"/>
      <c r="I65" s="195"/>
      <c r="J65" s="195"/>
      <c r="K65" s="195"/>
      <c r="L65" s="195"/>
      <c r="M65" s="195"/>
      <c r="N65" s="195"/>
      <c r="O65" s="195"/>
      <c r="P65" s="197"/>
    </row>
    <row r="66" spans="4:16" x14ac:dyDescent="0.3">
      <c r="D66" s="31" t="s">
        <v>110</v>
      </c>
      <c r="E66" s="195"/>
      <c r="F66" s="195"/>
      <c r="G66" s="195"/>
      <c r="H66" s="195"/>
      <c r="I66" s="195"/>
      <c r="J66" s="195"/>
      <c r="K66" s="195"/>
      <c r="L66" s="195"/>
      <c r="M66" s="195"/>
      <c r="N66" s="195"/>
      <c r="O66" s="195"/>
      <c r="P66" s="197"/>
    </row>
    <row r="67" spans="4:16" x14ac:dyDescent="0.3">
      <c r="D67" s="31" t="s">
        <v>111</v>
      </c>
      <c r="E67" s="195"/>
      <c r="F67" s="195"/>
      <c r="G67" s="195"/>
      <c r="H67" s="195"/>
      <c r="I67" s="195"/>
      <c r="J67" s="195"/>
      <c r="K67" s="195"/>
      <c r="L67" s="195"/>
      <c r="M67" s="195"/>
      <c r="N67" s="195"/>
      <c r="O67" s="195"/>
      <c r="P67" s="197"/>
    </row>
    <row r="68" spans="4:16" x14ac:dyDescent="0.3">
      <c r="D68" s="31" t="s">
        <v>94</v>
      </c>
      <c r="E68" s="195"/>
      <c r="F68" s="195"/>
      <c r="G68" s="195"/>
      <c r="H68" s="195"/>
      <c r="I68" s="195"/>
      <c r="J68" s="195"/>
      <c r="K68" s="195"/>
      <c r="L68" s="195"/>
      <c r="M68" s="195"/>
      <c r="N68" s="195"/>
      <c r="O68" s="195"/>
      <c r="P68" s="197"/>
    </row>
    <row r="69" spans="4:16" x14ac:dyDescent="0.3">
      <c r="D69" s="31"/>
      <c r="E69" s="230"/>
      <c r="F69" s="230"/>
      <c r="G69" s="230"/>
      <c r="H69" s="230"/>
      <c r="I69" s="230"/>
      <c r="J69" s="230"/>
      <c r="K69" s="230"/>
      <c r="L69" s="230"/>
      <c r="M69" s="230"/>
      <c r="N69" s="230"/>
      <c r="O69" s="230"/>
      <c r="P69" s="230"/>
    </row>
    <row r="70" spans="4:16" x14ac:dyDescent="0.3">
      <c r="D70" s="21" t="s">
        <v>77</v>
      </c>
      <c r="E70" s="195"/>
      <c r="F70" s="195"/>
      <c r="G70" s="195"/>
      <c r="H70" s="195"/>
      <c r="I70" s="195"/>
      <c r="J70" s="195"/>
      <c r="K70" s="195"/>
      <c r="L70" s="195"/>
      <c r="M70" s="195"/>
      <c r="N70" s="195"/>
      <c r="O70" s="195"/>
      <c r="P70" s="197"/>
    </row>
    <row r="71" spans="4:16" x14ac:dyDescent="0.3">
      <c r="D71" s="21" t="s">
        <v>78</v>
      </c>
      <c r="E71" s="164">
        <f>SUM(E72:E73,E76)</f>
        <v>0</v>
      </c>
      <c r="F71" s="164">
        <f t="shared" ref="F71:O71" si="8">SUM(F72:F73,F76)</f>
        <v>0</v>
      </c>
      <c r="G71" s="164">
        <f t="shared" si="8"/>
        <v>0</v>
      </c>
      <c r="H71" s="164">
        <f t="shared" si="8"/>
        <v>0</v>
      </c>
      <c r="I71" s="164">
        <f t="shared" si="8"/>
        <v>0</v>
      </c>
      <c r="J71" s="164">
        <f t="shared" si="8"/>
        <v>0</v>
      </c>
      <c r="K71" s="164">
        <f t="shared" si="8"/>
        <v>0</v>
      </c>
      <c r="L71" s="164">
        <f t="shared" si="8"/>
        <v>0</v>
      </c>
      <c r="M71" s="164">
        <f t="shared" si="8"/>
        <v>0</v>
      </c>
      <c r="N71" s="164">
        <f t="shared" si="8"/>
        <v>0</v>
      </c>
      <c r="O71" s="164">
        <f t="shared" si="8"/>
        <v>0</v>
      </c>
      <c r="P71" s="197"/>
    </row>
    <row r="72" spans="4:16" x14ac:dyDescent="0.3">
      <c r="D72" s="30" t="s">
        <v>79</v>
      </c>
      <c r="E72" s="196"/>
      <c r="F72" s="196"/>
      <c r="G72" s="196"/>
      <c r="H72" s="196"/>
      <c r="I72" s="196"/>
      <c r="J72" s="196"/>
      <c r="K72" s="196"/>
      <c r="L72" s="196"/>
      <c r="M72" s="196"/>
      <c r="N72" s="196"/>
      <c r="O72" s="196"/>
      <c r="P72" s="197"/>
    </row>
    <row r="73" spans="4:16" x14ac:dyDescent="0.3">
      <c r="D73" s="30" t="s">
        <v>80</v>
      </c>
      <c r="E73" s="165">
        <f>SUM(E74:E75)</f>
        <v>0</v>
      </c>
      <c r="F73" s="165">
        <f t="shared" ref="F73:O73" si="9">SUM(F74:F75)</f>
        <v>0</v>
      </c>
      <c r="G73" s="165">
        <f t="shared" si="9"/>
        <v>0</v>
      </c>
      <c r="H73" s="165">
        <f t="shared" si="9"/>
        <v>0</v>
      </c>
      <c r="I73" s="165">
        <f t="shared" si="9"/>
        <v>0</v>
      </c>
      <c r="J73" s="165">
        <f t="shared" si="9"/>
        <v>0</v>
      </c>
      <c r="K73" s="165">
        <f t="shared" si="9"/>
        <v>0</v>
      </c>
      <c r="L73" s="165">
        <f t="shared" si="9"/>
        <v>0</v>
      </c>
      <c r="M73" s="165">
        <f t="shared" si="9"/>
        <v>0</v>
      </c>
      <c r="N73" s="165">
        <f t="shared" si="9"/>
        <v>0</v>
      </c>
      <c r="O73" s="165">
        <f t="shared" si="9"/>
        <v>0</v>
      </c>
      <c r="P73" s="197"/>
    </row>
    <row r="74" spans="4:16" x14ac:dyDescent="0.3">
      <c r="D74" s="73" t="s">
        <v>81</v>
      </c>
      <c r="E74" s="195"/>
      <c r="F74" s="195"/>
      <c r="G74" s="195"/>
      <c r="H74" s="195"/>
      <c r="I74" s="195"/>
      <c r="J74" s="195"/>
      <c r="K74" s="195"/>
      <c r="L74" s="195"/>
      <c r="M74" s="195"/>
      <c r="N74" s="195"/>
      <c r="O74" s="195"/>
      <c r="P74" s="197"/>
    </row>
    <row r="75" spans="4:16" x14ac:dyDescent="0.3">
      <c r="D75" s="73" t="s">
        <v>82</v>
      </c>
      <c r="E75" s="195"/>
      <c r="F75" s="195"/>
      <c r="G75" s="195"/>
      <c r="H75" s="195"/>
      <c r="I75" s="195"/>
      <c r="J75" s="195"/>
      <c r="K75" s="195"/>
      <c r="L75" s="195"/>
      <c r="M75" s="195"/>
      <c r="N75" s="195"/>
      <c r="O75" s="195"/>
      <c r="P75" s="197"/>
    </row>
    <row r="76" spans="4:16" x14ac:dyDescent="0.3">
      <c r="D76" s="72" t="s">
        <v>94</v>
      </c>
      <c r="E76" s="195"/>
      <c r="F76" s="195"/>
      <c r="G76" s="195"/>
      <c r="H76" s="195"/>
      <c r="I76" s="195"/>
      <c r="J76" s="195"/>
      <c r="K76" s="195"/>
      <c r="L76" s="195"/>
      <c r="M76" s="195"/>
      <c r="N76" s="195"/>
      <c r="O76" s="195"/>
      <c r="P76" s="197"/>
    </row>
    <row r="77" spans="4:16" x14ac:dyDescent="0.3">
      <c r="D77" s="21" t="s">
        <v>83</v>
      </c>
      <c r="E77" s="196"/>
      <c r="F77" s="196"/>
      <c r="G77" s="196"/>
      <c r="H77" s="196"/>
      <c r="I77" s="196"/>
      <c r="J77" s="196"/>
      <c r="K77" s="196"/>
      <c r="L77" s="196"/>
      <c r="M77" s="196"/>
      <c r="N77" s="196"/>
      <c r="O77" s="196"/>
      <c r="P77" s="197"/>
    </row>
    <row r="78" spans="4:16" x14ac:dyDescent="0.3">
      <c r="D78" s="21" t="s">
        <v>84</v>
      </c>
      <c r="E78" s="196"/>
      <c r="F78" s="196"/>
      <c r="G78" s="196"/>
      <c r="H78" s="196"/>
      <c r="I78" s="196"/>
      <c r="J78" s="196"/>
      <c r="K78" s="196"/>
      <c r="L78" s="196"/>
      <c r="M78" s="196"/>
      <c r="N78" s="196"/>
      <c r="O78" s="196"/>
      <c r="P78" s="197"/>
    </row>
    <row r="79" spans="4:16" x14ac:dyDescent="0.3">
      <c r="D79" s="21" t="s">
        <v>85</v>
      </c>
      <c r="E79" s="196"/>
      <c r="F79" s="196"/>
      <c r="G79" s="196"/>
      <c r="H79" s="196"/>
      <c r="I79" s="196"/>
      <c r="J79" s="196"/>
      <c r="K79" s="196"/>
      <c r="L79" s="196"/>
      <c r="M79" s="196"/>
      <c r="N79" s="196"/>
      <c r="O79" s="196"/>
      <c r="P79" s="197"/>
    </row>
    <row r="80" spans="4:16" x14ac:dyDescent="0.3">
      <c r="D80" s="21" t="s">
        <v>86</v>
      </c>
      <c r="E80" s="196"/>
      <c r="F80" s="196"/>
      <c r="G80" s="196"/>
      <c r="H80" s="196"/>
      <c r="I80" s="196"/>
      <c r="J80" s="196"/>
      <c r="K80" s="196"/>
      <c r="L80" s="196"/>
      <c r="M80" s="196"/>
      <c r="N80" s="196"/>
      <c r="O80" s="196"/>
      <c r="P80" s="197"/>
    </row>
    <row r="81" spans="2:15" x14ac:dyDescent="0.3">
      <c r="D81" s="101"/>
      <c r="E81" s="101"/>
      <c r="F81" s="101"/>
      <c r="G81" s="101"/>
      <c r="H81" s="101"/>
      <c r="I81" s="101"/>
      <c r="J81" s="101"/>
      <c r="K81" s="101"/>
      <c r="L81" s="101"/>
      <c r="M81" s="101"/>
      <c r="N81" s="101"/>
      <c r="O81" s="101"/>
    </row>
    <row r="82" spans="2:15" ht="25.8" x14ac:dyDescent="0.5">
      <c r="D82" s="85" t="s">
        <v>104</v>
      </c>
    </row>
    <row r="83" spans="2:15" x14ac:dyDescent="0.3">
      <c r="B83" s="68" t="s">
        <v>589</v>
      </c>
      <c r="C83" s="68"/>
      <c r="D83" s="174" t="s">
        <v>105</v>
      </c>
    </row>
    <row r="84" spans="2:15" ht="15.6" customHeight="1" x14ac:dyDescent="0.3">
      <c r="D84" s="367" t="s">
        <v>437</v>
      </c>
      <c r="E84" s="324" t="s">
        <v>301</v>
      </c>
      <c r="F84" s="325"/>
      <c r="G84" s="325"/>
      <c r="H84" s="325"/>
      <c r="I84" s="325"/>
      <c r="J84" s="325"/>
      <c r="K84" s="325"/>
      <c r="L84" s="325"/>
      <c r="M84" s="325"/>
      <c r="N84" s="325"/>
      <c r="O84" s="337"/>
    </row>
    <row r="85" spans="2:15" ht="15.6" customHeight="1" x14ac:dyDescent="0.3">
      <c r="D85" s="367"/>
      <c r="E85" s="19">
        <v>2024</v>
      </c>
      <c r="F85" s="19">
        <v>2025</v>
      </c>
      <c r="G85" s="19">
        <v>2026</v>
      </c>
      <c r="H85" s="19">
        <v>2027</v>
      </c>
      <c r="I85" s="19">
        <v>2028</v>
      </c>
      <c r="J85" s="19">
        <v>2029</v>
      </c>
      <c r="K85" s="50">
        <v>2030</v>
      </c>
      <c r="L85" s="50">
        <v>2035</v>
      </c>
      <c r="M85" s="50">
        <v>2040</v>
      </c>
      <c r="N85" s="50">
        <v>2045</v>
      </c>
      <c r="O85" s="50">
        <v>2050</v>
      </c>
    </row>
    <row r="86" spans="2:15" x14ac:dyDescent="0.3">
      <c r="D86" s="21" t="s">
        <v>90</v>
      </c>
      <c r="E86" s="165">
        <f>SUM(E103,E120)</f>
        <v>0</v>
      </c>
      <c r="F86" s="165">
        <f t="shared" ref="F86:O86" si="10">SUM(F103,F120)</f>
        <v>0</v>
      </c>
      <c r="G86" s="165">
        <f t="shared" si="10"/>
        <v>0</v>
      </c>
      <c r="H86" s="165">
        <f t="shared" si="10"/>
        <v>0</v>
      </c>
      <c r="I86" s="165">
        <f t="shared" si="10"/>
        <v>0</v>
      </c>
      <c r="J86" s="165">
        <f t="shared" si="10"/>
        <v>0</v>
      </c>
      <c r="K86" s="165">
        <f t="shared" si="10"/>
        <v>0</v>
      </c>
      <c r="L86" s="165">
        <f t="shared" si="10"/>
        <v>0</v>
      </c>
      <c r="M86" s="165">
        <f t="shared" si="10"/>
        <v>0</v>
      </c>
      <c r="N86" s="165">
        <f t="shared" si="10"/>
        <v>0</v>
      </c>
      <c r="O86" s="165">
        <f t="shared" si="10"/>
        <v>0</v>
      </c>
    </row>
    <row r="87" spans="2:15" x14ac:dyDescent="0.3">
      <c r="D87" s="21" t="s">
        <v>91</v>
      </c>
      <c r="E87" s="165">
        <f t="shared" ref="E87:O87" si="11">SUM(E104,E121)</f>
        <v>0</v>
      </c>
      <c r="F87" s="165">
        <f t="shared" si="11"/>
        <v>0</v>
      </c>
      <c r="G87" s="165">
        <f t="shared" si="11"/>
        <v>0</v>
      </c>
      <c r="H87" s="165">
        <f t="shared" si="11"/>
        <v>0</v>
      </c>
      <c r="I87" s="165">
        <f t="shared" si="11"/>
        <v>0</v>
      </c>
      <c r="J87" s="165">
        <f t="shared" si="11"/>
        <v>0</v>
      </c>
      <c r="K87" s="165">
        <f t="shared" si="11"/>
        <v>0</v>
      </c>
      <c r="L87" s="165">
        <f t="shared" si="11"/>
        <v>0</v>
      </c>
      <c r="M87" s="165">
        <f t="shared" si="11"/>
        <v>0</v>
      </c>
      <c r="N87" s="165">
        <f t="shared" si="11"/>
        <v>0</v>
      </c>
      <c r="O87" s="165">
        <f t="shared" si="11"/>
        <v>0</v>
      </c>
    </row>
    <row r="88" spans="2:15" x14ac:dyDescent="0.3">
      <c r="D88" s="21" t="s">
        <v>92</v>
      </c>
      <c r="E88" s="165">
        <f>SUM(E105,E122)</f>
        <v>0</v>
      </c>
      <c r="F88" s="165">
        <f t="shared" ref="F88:O88" si="12">SUM(F105,F122)</f>
        <v>0</v>
      </c>
      <c r="G88" s="165">
        <f t="shared" si="12"/>
        <v>0</v>
      </c>
      <c r="H88" s="165">
        <f t="shared" si="12"/>
        <v>0</v>
      </c>
      <c r="I88" s="165">
        <f t="shared" si="12"/>
        <v>0</v>
      </c>
      <c r="J88" s="165">
        <f t="shared" si="12"/>
        <v>0</v>
      </c>
      <c r="K88" s="165">
        <f t="shared" si="12"/>
        <v>0</v>
      </c>
      <c r="L88" s="165">
        <f t="shared" si="12"/>
        <v>0</v>
      </c>
      <c r="M88" s="165">
        <f t="shared" si="12"/>
        <v>0</v>
      </c>
      <c r="N88" s="165">
        <f t="shared" si="12"/>
        <v>0</v>
      </c>
      <c r="O88" s="165">
        <f t="shared" si="12"/>
        <v>0</v>
      </c>
    </row>
    <row r="89" spans="2:15" x14ac:dyDescent="0.3">
      <c r="D89" s="21" t="s">
        <v>114</v>
      </c>
      <c r="E89" s="165">
        <f t="shared" ref="E89:O89" si="13">SUM(E106,E123)</f>
        <v>0</v>
      </c>
      <c r="F89" s="165">
        <f>SUM(F106,F123)</f>
        <v>0</v>
      </c>
      <c r="G89" s="165">
        <f t="shared" si="13"/>
        <v>0</v>
      </c>
      <c r="H89" s="165">
        <f t="shared" si="13"/>
        <v>0</v>
      </c>
      <c r="I89" s="165">
        <f t="shared" si="13"/>
        <v>0</v>
      </c>
      <c r="J89" s="165">
        <f t="shared" si="13"/>
        <v>0</v>
      </c>
      <c r="K89" s="165">
        <f t="shared" si="13"/>
        <v>0</v>
      </c>
      <c r="L89" s="165">
        <f t="shared" si="13"/>
        <v>0</v>
      </c>
      <c r="M89" s="165">
        <f t="shared" si="13"/>
        <v>0</v>
      </c>
      <c r="N89" s="165">
        <f t="shared" si="13"/>
        <v>0</v>
      </c>
      <c r="O89" s="165">
        <f t="shared" si="13"/>
        <v>0</v>
      </c>
    </row>
    <row r="90" spans="2:15" x14ac:dyDescent="0.3">
      <c r="D90" s="30" t="s">
        <v>79</v>
      </c>
      <c r="E90" s="165">
        <f t="shared" ref="E90:O90" si="14">SUM(E107,E124)</f>
        <v>0</v>
      </c>
      <c r="F90" s="165">
        <f t="shared" si="14"/>
        <v>0</v>
      </c>
      <c r="G90" s="165">
        <f t="shared" si="14"/>
        <v>0</v>
      </c>
      <c r="H90" s="165">
        <f t="shared" si="14"/>
        <v>0</v>
      </c>
      <c r="I90" s="165">
        <f t="shared" si="14"/>
        <v>0</v>
      </c>
      <c r="J90" s="165">
        <f t="shared" si="14"/>
        <v>0</v>
      </c>
      <c r="K90" s="165">
        <f t="shared" si="14"/>
        <v>0</v>
      </c>
      <c r="L90" s="165">
        <f t="shared" si="14"/>
        <v>0</v>
      </c>
      <c r="M90" s="165">
        <f t="shared" si="14"/>
        <v>0</v>
      </c>
      <c r="N90" s="165">
        <f t="shared" si="14"/>
        <v>0</v>
      </c>
      <c r="O90" s="165">
        <f t="shared" si="14"/>
        <v>0</v>
      </c>
    </row>
    <row r="91" spans="2:15" x14ac:dyDescent="0.3">
      <c r="D91" s="30" t="s">
        <v>80</v>
      </c>
      <c r="E91" s="165">
        <f t="shared" ref="E91:O91" si="15">SUM(E108,E125)</f>
        <v>0</v>
      </c>
      <c r="F91" s="165">
        <f t="shared" si="15"/>
        <v>0</v>
      </c>
      <c r="G91" s="165">
        <f t="shared" si="15"/>
        <v>0</v>
      </c>
      <c r="H91" s="165">
        <f t="shared" si="15"/>
        <v>0</v>
      </c>
      <c r="I91" s="165">
        <f t="shared" si="15"/>
        <v>0</v>
      </c>
      <c r="J91" s="165">
        <f t="shared" si="15"/>
        <v>0</v>
      </c>
      <c r="K91" s="165">
        <f t="shared" si="15"/>
        <v>0</v>
      </c>
      <c r="L91" s="165">
        <f t="shared" si="15"/>
        <v>0</v>
      </c>
      <c r="M91" s="165">
        <f t="shared" si="15"/>
        <v>0</v>
      </c>
      <c r="N91" s="165">
        <f t="shared" si="15"/>
        <v>0</v>
      </c>
      <c r="O91" s="165">
        <f t="shared" si="15"/>
        <v>0</v>
      </c>
    </row>
    <row r="92" spans="2:15" x14ac:dyDescent="0.3">
      <c r="D92" s="73" t="s">
        <v>81</v>
      </c>
      <c r="E92" s="165">
        <f t="shared" ref="E92:O92" si="16">SUM(E109,E126)</f>
        <v>0</v>
      </c>
      <c r="F92" s="165">
        <f t="shared" si="16"/>
        <v>0</v>
      </c>
      <c r="G92" s="165">
        <f t="shared" si="16"/>
        <v>0</v>
      </c>
      <c r="H92" s="165">
        <f t="shared" si="16"/>
        <v>0</v>
      </c>
      <c r="I92" s="165">
        <f t="shared" si="16"/>
        <v>0</v>
      </c>
      <c r="J92" s="165">
        <f t="shared" si="16"/>
        <v>0</v>
      </c>
      <c r="K92" s="165">
        <f t="shared" si="16"/>
        <v>0</v>
      </c>
      <c r="L92" s="165">
        <f t="shared" si="16"/>
        <v>0</v>
      </c>
      <c r="M92" s="165">
        <f t="shared" si="16"/>
        <v>0</v>
      </c>
      <c r="N92" s="165">
        <f t="shared" si="16"/>
        <v>0</v>
      </c>
      <c r="O92" s="165">
        <f t="shared" si="16"/>
        <v>0</v>
      </c>
    </row>
    <row r="93" spans="2:15" x14ac:dyDescent="0.3">
      <c r="D93" s="73" t="s">
        <v>82</v>
      </c>
      <c r="E93" s="165">
        <f t="shared" ref="E93:O93" si="17">SUM(E110,E127)</f>
        <v>0</v>
      </c>
      <c r="F93" s="165">
        <f t="shared" si="17"/>
        <v>0</v>
      </c>
      <c r="G93" s="165">
        <f t="shared" si="17"/>
        <v>0</v>
      </c>
      <c r="H93" s="165">
        <f t="shared" si="17"/>
        <v>0</v>
      </c>
      <c r="I93" s="165">
        <f t="shared" si="17"/>
        <v>0</v>
      </c>
      <c r="J93" s="165">
        <f t="shared" si="17"/>
        <v>0</v>
      </c>
      <c r="K93" s="165">
        <f t="shared" si="17"/>
        <v>0</v>
      </c>
      <c r="L93" s="165">
        <f t="shared" si="17"/>
        <v>0</v>
      </c>
      <c r="M93" s="165">
        <f t="shared" si="17"/>
        <v>0</v>
      </c>
      <c r="N93" s="165">
        <f t="shared" si="17"/>
        <v>0</v>
      </c>
      <c r="O93" s="165">
        <f t="shared" si="17"/>
        <v>0</v>
      </c>
    </row>
    <row r="94" spans="2:15" x14ac:dyDescent="0.3">
      <c r="D94" s="30" t="s">
        <v>94</v>
      </c>
      <c r="E94" s="165">
        <f>SUM(E111,E128)</f>
        <v>0</v>
      </c>
      <c r="F94" s="165">
        <f t="shared" ref="F94:O94" si="18">SUM(F111,F128)</f>
        <v>0</v>
      </c>
      <c r="G94" s="165">
        <f t="shared" si="18"/>
        <v>0</v>
      </c>
      <c r="H94" s="165">
        <f t="shared" si="18"/>
        <v>0</v>
      </c>
      <c r="I94" s="165">
        <f t="shared" si="18"/>
        <v>0</v>
      </c>
      <c r="J94" s="165">
        <f>SUM(J111,J128)</f>
        <v>0</v>
      </c>
      <c r="K94" s="165">
        <f t="shared" si="18"/>
        <v>0</v>
      </c>
      <c r="L94" s="165">
        <f t="shared" si="18"/>
        <v>0</v>
      </c>
      <c r="M94" s="165">
        <f t="shared" si="18"/>
        <v>0</v>
      </c>
      <c r="N94" s="165">
        <f t="shared" si="18"/>
        <v>0</v>
      </c>
      <c r="O94" s="165">
        <f t="shared" si="18"/>
        <v>0</v>
      </c>
    </row>
    <row r="95" spans="2:15" x14ac:dyDescent="0.3">
      <c r="D95" s="21" t="s">
        <v>95</v>
      </c>
      <c r="E95" s="165">
        <f t="shared" ref="E95:O95" si="19">SUM(E112,E129)</f>
        <v>0</v>
      </c>
      <c r="F95" s="165">
        <f t="shared" si="19"/>
        <v>0</v>
      </c>
      <c r="G95" s="165">
        <f t="shared" si="19"/>
        <v>0</v>
      </c>
      <c r="H95" s="165">
        <f t="shared" si="19"/>
        <v>0</v>
      </c>
      <c r="I95" s="165">
        <f t="shared" si="19"/>
        <v>0</v>
      </c>
      <c r="J95" s="165">
        <f t="shared" si="19"/>
        <v>0</v>
      </c>
      <c r="K95" s="165">
        <f t="shared" si="19"/>
        <v>0</v>
      </c>
      <c r="L95" s="165">
        <f t="shared" si="19"/>
        <v>0</v>
      </c>
      <c r="M95" s="165">
        <f t="shared" si="19"/>
        <v>0</v>
      </c>
      <c r="N95" s="165">
        <f t="shared" si="19"/>
        <v>0</v>
      </c>
      <c r="O95" s="165">
        <f t="shared" si="19"/>
        <v>0</v>
      </c>
    </row>
    <row r="96" spans="2:15" x14ac:dyDescent="0.3">
      <c r="D96" s="21" t="s">
        <v>96</v>
      </c>
      <c r="E96" s="165">
        <f t="shared" ref="E96:O96" si="20">SUM(E113,E130)</f>
        <v>0</v>
      </c>
      <c r="F96" s="165">
        <f t="shared" si="20"/>
        <v>0</v>
      </c>
      <c r="G96" s="165">
        <f t="shared" si="20"/>
        <v>0</v>
      </c>
      <c r="H96" s="165">
        <f t="shared" si="20"/>
        <v>0</v>
      </c>
      <c r="I96" s="165">
        <f t="shared" si="20"/>
        <v>0</v>
      </c>
      <c r="J96" s="165">
        <f t="shared" si="20"/>
        <v>0</v>
      </c>
      <c r="K96" s="165">
        <f>SUM(K113,K130)</f>
        <v>0</v>
      </c>
      <c r="L96" s="165">
        <f t="shared" si="20"/>
        <v>0</v>
      </c>
      <c r="M96" s="165">
        <f t="shared" si="20"/>
        <v>0</v>
      </c>
      <c r="N96" s="165">
        <f t="shared" si="20"/>
        <v>0</v>
      </c>
      <c r="O96" s="165">
        <f t="shared" si="20"/>
        <v>0</v>
      </c>
    </row>
    <row r="97" spans="2:15" x14ac:dyDescent="0.3">
      <c r="D97" s="21" t="s">
        <v>31</v>
      </c>
      <c r="E97" s="165">
        <f t="shared" ref="E97:O97" si="21">SUM(E114,E131)</f>
        <v>0</v>
      </c>
      <c r="F97" s="165">
        <f t="shared" si="21"/>
        <v>0</v>
      </c>
      <c r="G97" s="165">
        <f t="shared" si="21"/>
        <v>0</v>
      </c>
      <c r="H97" s="165">
        <f t="shared" si="21"/>
        <v>0</v>
      </c>
      <c r="I97" s="165">
        <f t="shared" si="21"/>
        <v>0</v>
      </c>
      <c r="J97" s="165">
        <f t="shared" si="21"/>
        <v>0</v>
      </c>
      <c r="K97" s="165">
        <f t="shared" si="21"/>
        <v>0</v>
      </c>
      <c r="L97" s="165">
        <f t="shared" si="21"/>
        <v>0</v>
      </c>
      <c r="M97" s="165">
        <f t="shared" si="21"/>
        <v>0</v>
      </c>
      <c r="N97" s="165">
        <f t="shared" si="21"/>
        <v>0</v>
      </c>
      <c r="O97" s="165">
        <f t="shared" si="21"/>
        <v>0</v>
      </c>
    </row>
    <row r="98" spans="2:15" x14ac:dyDescent="0.3">
      <c r="D98" s="24" t="s">
        <v>30</v>
      </c>
      <c r="E98" s="164">
        <f t="shared" ref="E98:O98" si="22">SUM(E115,E132)</f>
        <v>0</v>
      </c>
      <c r="F98" s="164">
        <f t="shared" si="22"/>
        <v>0</v>
      </c>
      <c r="G98" s="164">
        <f t="shared" si="22"/>
        <v>0</v>
      </c>
      <c r="H98" s="164">
        <f t="shared" si="22"/>
        <v>0</v>
      </c>
      <c r="I98" s="164">
        <f t="shared" si="22"/>
        <v>0</v>
      </c>
      <c r="J98" s="164">
        <f t="shared" si="22"/>
        <v>0</v>
      </c>
      <c r="K98" s="164">
        <f t="shared" si="22"/>
        <v>0</v>
      </c>
      <c r="L98" s="164">
        <f t="shared" si="22"/>
        <v>0</v>
      </c>
      <c r="M98" s="164">
        <f t="shared" si="22"/>
        <v>0</v>
      </c>
      <c r="N98" s="164">
        <f t="shared" si="22"/>
        <v>0</v>
      </c>
      <c r="O98" s="164">
        <f t="shared" si="22"/>
        <v>0</v>
      </c>
    </row>
    <row r="99" spans="2:15" x14ac:dyDescent="0.3">
      <c r="D99" s="101"/>
    </row>
    <row r="100" spans="2:15" x14ac:dyDescent="0.3">
      <c r="B100" s="68" t="s">
        <v>591</v>
      </c>
      <c r="C100" s="68"/>
      <c r="D100" s="183" t="s">
        <v>88</v>
      </c>
    </row>
    <row r="101" spans="2:15" ht="15.6" customHeight="1" x14ac:dyDescent="0.3">
      <c r="D101" s="367" t="s">
        <v>437</v>
      </c>
      <c r="E101" s="324" t="s">
        <v>301</v>
      </c>
      <c r="F101" s="325"/>
      <c r="G101" s="325"/>
      <c r="H101" s="325"/>
      <c r="I101" s="325"/>
      <c r="J101" s="325"/>
      <c r="K101" s="325"/>
      <c r="L101" s="325"/>
      <c r="M101" s="325"/>
      <c r="N101" s="325"/>
      <c r="O101" s="337"/>
    </row>
    <row r="102" spans="2:15" ht="15.6" customHeight="1" x14ac:dyDescent="0.3">
      <c r="D102" s="367"/>
      <c r="E102" s="19">
        <v>2024</v>
      </c>
      <c r="F102" s="19">
        <v>2025</v>
      </c>
      <c r="G102" s="19">
        <v>2026</v>
      </c>
      <c r="H102" s="19">
        <v>2027</v>
      </c>
      <c r="I102" s="19">
        <v>2028</v>
      </c>
      <c r="J102" s="19">
        <v>2029</v>
      </c>
      <c r="K102" s="50">
        <v>2030</v>
      </c>
      <c r="L102" s="50">
        <v>2035</v>
      </c>
      <c r="M102" s="50">
        <v>2040</v>
      </c>
      <c r="N102" s="50">
        <v>2045</v>
      </c>
      <c r="O102" s="50">
        <v>2050</v>
      </c>
    </row>
    <row r="103" spans="2:15" x14ac:dyDescent="0.3">
      <c r="D103" s="53" t="s">
        <v>90</v>
      </c>
      <c r="E103" s="196"/>
      <c r="F103" s="196"/>
      <c r="G103" s="196"/>
      <c r="H103" s="196"/>
      <c r="I103" s="196"/>
      <c r="J103" s="196"/>
      <c r="K103" s="196"/>
      <c r="L103" s="196"/>
      <c r="M103" s="196"/>
      <c r="N103" s="196"/>
      <c r="O103" s="196"/>
    </row>
    <row r="104" spans="2:15" x14ac:dyDescent="0.3">
      <c r="D104" s="53" t="s">
        <v>91</v>
      </c>
      <c r="E104" s="196"/>
      <c r="F104" s="196"/>
      <c r="G104" s="196"/>
      <c r="H104" s="196"/>
      <c r="I104" s="196"/>
      <c r="J104" s="196"/>
      <c r="K104" s="196"/>
      <c r="L104" s="196"/>
      <c r="M104" s="196"/>
      <c r="N104" s="196"/>
      <c r="O104" s="196"/>
    </row>
    <row r="105" spans="2:15" x14ac:dyDescent="0.3">
      <c r="D105" s="53" t="s">
        <v>92</v>
      </c>
      <c r="E105" s="196"/>
      <c r="F105" s="196"/>
      <c r="G105" s="196"/>
      <c r="H105" s="196"/>
      <c r="I105" s="196"/>
      <c r="J105" s="196"/>
      <c r="K105" s="196"/>
      <c r="L105" s="196"/>
      <c r="M105" s="196"/>
      <c r="N105" s="196"/>
      <c r="O105" s="196"/>
    </row>
    <row r="106" spans="2:15" x14ac:dyDescent="0.3">
      <c r="D106" s="53" t="s">
        <v>114</v>
      </c>
      <c r="E106" s="164">
        <f t="shared" ref="E106:O106" si="23">SUM(E107:E108,E111)</f>
        <v>0</v>
      </c>
      <c r="F106" s="164">
        <f t="shared" si="23"/>
        <v>0</v>
      </c>
      <c r="G106" s="164">
        <f t="shared" si="23"/>
        <v>0</v>
      </c>
      <c r="H106" s="164">
        <f t="shared" si="23"/>
        <v>0</v>
      </c>
      <c r="I106" s="164">
        <f t="shared" si="23"/>
        <v>0</v>
      </c>
      <c r="J106" s="164">
        <f t="shared" si="23"/>
        <v>0</v>
      </c>
      <c r="K106" s="164">
        <f t="shared" si="23"/>
        <v>0</v>
      </c>
      <c r="L106" s="164">
        <f t="shared" si="23"/>
        <v>0</v>
      </c>
      <c r="M106" s="164">
        <f t="shared" si="23"/>
        <v>0</v>
      </c>
      <c r="N106" s="164">
        <f t="shared" si="23"/>
        <v>0</v>
      </c>
      <c r="O106" s="164">
        <f t="shared" si="23"/>
        <v>0</v>
      </c>
    </row>
    <row r="107" spans="2:15" x14ac:dyDescent="0.3">
      <c r="D107" s="54" t="s">
        <v>79</v>
      </c>
      <c r="E107" s="196"/>
      <c r="F107" s="196"/>
      <c r="G107" s="196"/>
      <c r="H107" s="196"/>
      <c r="I107" s="196"/>
      <c r="J107" s="196"/>
      <c r="K107" s="196"/>
      <c r="L107" s="196"/>
      <c r="M107" s="196"/>
      <c r="N107" s="196"/>
      <c r="O107" s="196"/>
    </row>
    <row r="108" spans="2:15" x14ac:dyDescent="0.3">
      <c r="D108" s="54" t="s">
        <v>80</v>
      </c>
      <c r="E108" s="164">
        <f t="shared" ref="E108:O108" si="24">SUM(E109:E110)</f>
        <v>0</v>
      </c>
      <c r="F108" s="164">
        <f t="shared" si="24"/>
        <v>0</v>
      </c>
      <c r="G108" s="164">
        <f t="shared" si="24"/>
        <v>0</v>
      </c>
      <c r="H108" s="164">
        <f t="shared" si="24"/>
        <v>0</v>
      </c>
      <c r="I108" s="164">
        <f t="shared" si="24"/>
        <v>0</v>
      </c>
      <c r="J108" s="164">
        <f t="shared" si="24"/>
        <v>0</v>
      </c>
      <c r="K108" s="164">
        <f t="shared" si="24"/>
        <v>0</v>
      </c>
      <c r="L108" s="164">
        <f t="shared" si="24"/>
        <v>0</v>
      </c>
      <c r="M108" s="164">
        <f t="shared" si="24"/>
        <v>0</v>
      </c>
      <c r="N108" s="164">
        <f t="shared" si="24"/>
        <v>0</v>
      </c>
      <c r="O108" s="164">
        <f t="shared" si="24"/>
        <v>0</v>
      </c>
    </row>
    <row r="109" spans="2:15" x14ac:dyDescent="0.3">
      <c r="D109" s="73" t="s">
        <v>81</v>
      </c>
      <c r="E109" s="196"/>
      <c r="F109" s="196"/>
      <c r="G109" s="196"/>
      <c r="H109" s="196"/>
      <c r="I109" s="196"/>
      <c r="J109" s="196"/>
      <c r="K109" s="196"/>
      <c r="L109" s="196"/>
      <c r="M109" s="196"/>
      <c r="N109" s="196"/>
      <c r="O109" s="196"/>
    </row>
    <row r="110" spans="2:15" x14ac:dyDescent="0.3">
      <c r="D110" s="73" t="s">
        <v>82</v>
      </c>
      <c r="E110" s="196"/>
      <c r="F110" s="196"/>
      <c r="G110" s="196"/>
      <c r="H110" s="196"/>
      <c r="I110" s="196"/>
      <c r="J110" s="196"/>
      <c r="K110" s="196"/>
      <c r="L110" s="196"/>
      <c r="M110" s="196"/>
      <c r="N110" s="196"/>
      <c r="O110" s="196"/>
    </row>
    <row r="111" spans="2:15" x14ac:dyDescent="0.3">
      <c r="D111" s="54" t="s">
        <v>94</v>
      </c>
      <c r="E111" s="196"/>
      <c r="F111" s="196"/>
      <c r="G111" s="196"/>
      <c r="H111" s="196"/>
      <c r="I111" s="196"/>
      <c r="J111" s="196"/>
      <c r="K111" s="196"/>
      <c r="L111" s="196"/>
      <c r="M111" s="196"/>
      <c r="N111" s="196"/>
      <c r="O111" s="196"/>
    </row>
    <row r="112" spans="2:15" x14ac:dyDescent="0.3">
      <c r="D112" s="53" t="s">
        <v>95</v>
      </c>
      <c r="E112" s="196"/>
      <c r="F112" s="196"/>
      <c r="G112" s="196"/>
      <c r="H112" s="196"/>
      <c r="I112" s="196"/>
      <c r="J112" s="196"/>
      <c r="K112" s="196"/>
      <c r="L112" s="196"/>
      <c r="M112" s="196"/>
      <c r="N112" s="196"/>
      <c r="O112" s="196"/>
    </row>
    <row r="113" spans="2:15" x14ac:dyDescent="0.3">
      <c r="D113" s="53" t="s">
        <v>96</v>
      </c>
      <c r="E113" s="196"/>
      <c r="F113" s="196"/>
      <c r="G113" s="196"/>
      <c r="H113" s="196"/>
      <c r="I113" s="196"/>
      <c r="J113" s="196"/>
      <c r="K113" s="196"/>
      <c r="L113" s="196"/>
      <c r="M113" s="196"/>
      <c r="N113" s="196"/>
      <c r="O113" s="196"/>
    </row>
    <row r="114" spans="2:15" x14ac:dyDescent="0.3">
      <c r="D114" s="53" t="s">
        <v>31</v>
      </c>
      <c r="E114" s="196"/>
      <c r="F114" s="196"/>
      <c r="G114" s="196"/>
      <c r="H114" s="196"/>
      <c r="I114" s="196"/>
      <c r="J114" s="196"/>
      <c r="K114" s="196"/>
      <c r="L114" s="196"/>
      <c r="M114" s="196"/>
      <c r="N114" s="196"/>
      <c r="O114" s="196"/>
    </row>
    <row r="115" spans="2:15" x14ac:dyDescent="0.3">
      <c r="D115" s="55" t="s">
        <v>30</v>
      </c>
      <c r="E115" s="165">
        <f t="shared" ref="E115:O115" si="25">SUM(E103:E106,E112:E114)</f>
        <v>0</v>
      </c>
      <c r="F115" s="165">
        <f t="shared" si="25"/>
        <v>0</v>
      </c>
      <c r="G115" s="165">
        <f t="shared" si="25"/>
        <v>0</v>
      </c>
      <c r="H115" s="165">
        <f t="shared" si="25"/>
        <v>0</v>
      </c>
      <c r="I115" s="165">
        <f t="shared" si="25"/>
        <v>0</v>
      </c>
      <c r="J115" s="165">
        <f t="shared" si="25"/>
        <v>0</v>
      </c>
      <c r="K115" s="165">
        <f t="shared" si="25"/>
        <v>0</v>
      </c>
      <c r="L115" s="165">
        <f t="shared" si="25"/>
        <v>0</v>
      </c>
      <c r="M115" s="165">
        <f t="shared" si="25"/>
        <v>0</v>
      </c>
      <c r="N115" s="165">
        <f t="shared" si="25"/>
        <v>0</v>
      </c>
      <c r="O115" s="165">
        <f t="shared" si="25"/>
        <v>0</v>
      </c>
    </row>
    <row r="116" spans="2:15" x14ac:dyDescent="0.3">
      <c r="D116" s="101"/>
    </row>
    <row r="117" spans="2:15" x14ac:dyDescent="0.3">
      <c r="B117" s="68" t="s">
        <v>590</v>
      </c>
      <c r="C117" s="68"/>
      <c r="D117" s="174" t="s">
        <v>113</v>
      </c>
    </row>
    <row r="118" spans="2:15" ht="15.6" customHeight="1" x14ac:dyDescent="0.3">
      <c r="D118" s="367" t="s">
        <v>437</v>
      </c>
      <c r="E118" s="324" t="s">
        <v>301</v>
      </c>
      <c r="F118" s="325"/>
      <c r="G118" s="325"/>
      <c r="H118" s="325"/>
      <c r="I118" s="325"/>
      <c r="J118" s="325"/>
      <c r="K118" s="325"/>
      <c r="L118" s="325"/>
      <c r="M118" s="325"/>
      <c r="N118" s="325"/>
      <c r="O118" s="337"/>
    </row>
    <row r="119" spans="2:15" ht="15.6" customHeight="1" x14ac:dyDescent="0.3">
      <c r="D119" s="367"/>
      <c r="E119" s="19">
        <v>2024</v>
      </c>
      <c r="F119" s="19">
        <v>2025</v>
      </c>
      <c r="G119" s="19">
        <v>2026</v>
      </c>
      <c r="H119" s="19">
        <v>2027</v>
      </c>
      <c r="I119" s="19">
        <v>2028</v>
      </c>
      <c r="J119" s="19">
        <v>2029</v>
      </c>
      <c r="K119" s="50">
        <v>2030</v>
      </c>
      <c r="L119" s="50">
        <v>2035</v>
      </c>
      <c r="M119" s="50">
        <v>2040</v>
      </c>
      <c r="N119" s="50">
        <v>2045</v>
      </c>
      <c r="O119" s="50">
        <v>2050</v>
      </c>
    </row>
    <row r="120" spans="2:15" x14ac:dyDescent="0.3">
      <c r="D120" s="53" t="s">
        <v>90</v>
      </c>
      <c r="E120" s="196"/>
      <c r="F120" s="196"/>
      <c r="G120" s="196"/>
      <c r="H120" s="196"/>
      <c r="I120" s="196"/>
      <c r="J120" s="196"/>
      <c r="K120" s="196"/>
      <c r="L120" s="196"/>
      <c r="M120" s="196"/>
      <c r="N120" s="196"/>
      <c r="O120" s="196"/>
    </row>
    <row r="121" spans="2:15" x14ac:dyDescent="0.3">
      <c r="D121" s="53" t="s">
        <v>91</v>
      </c>
      <c r="E121" s="196"/>
      <c r="F121" s="196"/>
      <c r="G121" s="196"/>
      <c r="H121" s="196"/>
      <c r="I121" s="196"/>
      <c r="J121" s="196"/>
      <c r="K121" s="196"/>
      <c r="L121" s="196"/>
      <c r="M121" s="196"/>
      <c r="N121" s="196"/>
      <c r="O121" s="196"/>
    </row>
    <row r="122" spans="2:15" x14ac:dyDescent="0.3">
      <c r="D122" s="53" t="s">
        <v>92</v>
      </c>
      <c r="E122" s="196"/>
      <c r="F122" s="196"/>
      <c r="G122" s="196"/>
      <c r="H122" s="196"/>
      <c r="I122" s="196"/>
      <c r="J122" s="196"/>
      <c r="K122" s="196"/>
      <c r="L122" s="196"/>
      <c r="M122" s="196"/>
      <c r="N122" s="196"/>
      <c r="O122" s="196"/>
    </row>
    <row r="123" spans="2:15" x14ac:dyDescent="0.3">
      <c r="D123" s="53" t="s">
        <v>114</v>
      </c>
      <c r="E123" s="164">
        <f t="shared" ref="E123:O123" si="26">SUM(E124:E125,E128)</f>
        <v>0</v>
      </c>
      <c r="F123" s="164">
        <f t="shared" si="26"/>
        <v>0</v>
      </c>
      <c r="G123" s="164">
        <f t="shared" si="26"/>
        <v>0</v>
      </c>
      <c r="H123" s="164">
        <f t="shared" si="26"/>
        <v>0</v>
      </c>
      <c r="I123" s="164">
        <f t="shared" si="26"/>
        <v>0</v>
      </c>
      <c r="J123" s="164">
        <f t="shared" si="26"/>
        <v>0</v>
      </c>
      <c r="K123" s="164">
        <f t="shared" si="26"/>
        <v>0</v>
      </c>
      <c r="L123" s="164">
        <f t="shared" si="26"/>
        <v>0</v>
      </c>
      <c r="M123" s="164">
        <f t="shared" si="26"/>
        <v>0</v>
      </c>
      <c r="N123" s="164">
        <f t="shared" si="26"/>
        <v>0</v>
      </c>
      <c r="O123" s="164">
        <f t="shared" si="26"/>
        <v>0</v>
      </c>
    </row>
    <row r="124" spans="2:15" x14ac:dyDescent="0.3">
      <c r="D124" s="54" t="s">
        <v>79</v>
      </c>
      <c r="E124" s="196"/>
      <c r="F124" s="196"/>
      <c r="G124" s="196"/>
      <c r="H124" s="196"/>
      <c r="I124" s="196"/>
      <c r="J124" s="196"/>
      <c r="K124" s="196"/>
      <c r="L124" s="196"/>
      <c r="M124" s="196"/>
      <c r="N124" s="196"/>
      <c r="O124" s="196"/>
    </row>
    <row r="125" spans="2:15" x14ac:dyDescent="0.3">
      <c r="D125" s="54" t="s">
        <v>80</v>
      </c>
      <c r="E125" s="164">
        <f t="shared" ref="E125:O125" si="27">SUM(E126:E127)</f>
        <v>0</v>
      </c>
      <c r="F125" s="164">
        <f t="shared" si="27"/>
        <v>0</v>
      </c>
      <c r="G125" s="164">
        <f t="shared" si="27"/>
        <v>0</v>
      </c>
      <c r="H125" s="164">
        <f t="shared" si="27"/>
        <v>0</v>
      </c>
      <c r="I125" s="164">
        <f t="shared" si="27"/>
        <v>0</v>
      </c>
      <c r="J125" s="164">
        <f t="shared" si="27"/>
        <v>0</v>
      </c>
      <c r="K125" s="164">
        <f t="shared" si="27"/>
        <v>0</v>
      </c>
      <c r="L125" s="164">
        <f t="shared" si="27"/>
        <v>0</v>
      </c>
      <c r="M125" s="164">
        <f t="shared" si="27"/>
        <v>0</v>
      </c>
      <c r="N125" s="164">
        <f t="shared" si="27"/>
        <v>0</v>
      </c>
      <c r="O125" s="164">
        <f t="shared" si="27"/>
        <v>0</v>
      </c>
    </row>
    <row r="126" spans="2:15" x14ac:dyDescent="0.3">
      <c r="D126" s="73" t="s">
        <v>81</v>
      </c>
      <c r="E126" s="196"/>
      <c r="F126" s="196"/>
      <c r="G126" s="196"/>
      <c r="H126" s="196"/>
      <c r="I126" s="196"/>
      <c r="J126" s="196"/>
      <c r="K126" s="196"/>
      <c r="L126" s="196"/>
      <c r="M126" s="196"/>
      <c r="N126" s="196"/>
      <c r="O126" s="196"/>
    </row>
    <row r="127" spans="2:15" x14ac:dyDescent="0.3">
      <c r="D127" s="73" t="s">
        <v>82</v>
      </c>
      <c r="E127" s="196"/>
      <c r="F127" s="196"/>
      <c r="G127" s="196"/>
      <c r="H127" s="196"/>
      <c r="I127" s="196"/>
      <c r="J127" s="196"/>
      <c r="K127" s="196"/>
      <c r="L127" s="196"/>
      <c r="M127" s="196"/>
      <c r="N127" s="196"/>
      <c r="O127" s="196"/>
    </row>
    <row r="128" spans="2:15" x14ac:dyDescent="0.3">
      <c r="D128" s="54" t="s">
        <v>94</v>
      </c>
      <c r="E128" s="196"/>
      <c r="F128" s="196"/>
      <c r="G128" s="196"/>
      <c r="H128" s="196"/>
      <c r="I128" s="196"/>
      <c r="J128" s="196"/>
      <c r="K128" s="196"/>
      <c r="L128" s="196"/>
      <c r="M128" s="196"/>
      <c r="N128" s="196"/>
      <c r="O128" s="196"/>
    </row>
    <row r="129" spans="4:15" x14ac:dyDescent="0.3">
      <c r="D129" s="53" t="s">
        <v>95</v>
      </c>
      <c r="E129" s="196"/>
      <c r="F129" s="196"/>
      <c r="G129" s="196"/>
      <c r="H129" s="196"/>
      <c r="I129" s="196"/>
      <c r="J129" s="196"/>
      <c r="K129" s="196"/>
      <c r="L129" s="196"/>
      <c r="M129" s="196"/>
      <c r="N129" s="196"/>
      <c r="O129" s="196"/>
    </row>
    <row r="130" spans="4:15" x14ac:dyDescent="0.3">
      <c r="D130" s="53" t="s">
        <v>96</v>
      </c>
      <c r="E130" s="196"/>
      <c r="F130" s="196"/>
      <c r="G130" s="196"/>
      <c r="H130" s="196"/>
      <c r="I130" s="196"/>
      <c r="J130" s="196"/>
      <c r="K130" s="196"/>
      <c r="L130" s="196"/>
      <c r="M130" s="196"/>
      <c r="N130" s="196"/>
      <c r="O130" s="196"/>
    </row>
    <row r="131" spans="4:15" x14ac:dyDescent="0.3">
      <c r="D131" s="53" t="s">
        <v>31</v>
      </c>
      <c r="E131" s="196"/>
      <c r="F131" s="196"/>
      <c r="G131" s="196"/>
      <c r="H131" s="196"/>
      <c r="I131" s="196"/>
      <c r="J131" s="196"/>
      <c r="K131" s="196"/>
      <c r="L131" s="196"/>
      <c r="M131" s="196"/>
      <c r="N131" s="196"/>
      <c r="O131" s="196"/>
    </row>
    <row r="132" spans="4:15" x14ac:dyDescent="0.3">
      <c r="D132" s="55" t="s">
        <v>30</v>
      </c>
      <c r="E132" s="165">
        <f t="shared" ref="E132:O132" si="28">SUM(E120:E123,E129:E131)</f>
        <v>0</v>
      </c>
      <c r="F132" s="165">
        <f t="shared" si="28"/>
        <v>0</v>
      </c>
      <c r="G132" s="165">
        <f t="shared" si="28"/>
        <v>0</v>
      </c>
      <c r="H132" s="165">
        <f t="shared" si="28"/>
        <v>0</v>
      </c>
      <c r="I132" s="165">
        <f t="shared" si="28"/>
        <v>0</v>
      </c>
      <c r="J132" s="165">
        <f t="shared" si="28"/>
        <v>0</v>
      </c>
      <c r="K132" s="165">
        <f t="shared" si="28"/>
        <v>0</v>
      </c>
      <c r="L132" s="165">
        <f t="shared" si="28"/>
        <v>0</v>
      </c>
      <c r="M132" s="165">
        <f t="shared" si="28"/>
        <v>0</v>
      </c>
      <c r="N132" s="165">
        <f t="shared" si="28"/>
        <v>0</v>
      </c>
      <c r="O132" s="165">
        <f t="shared" si="28"/>
        <v>0</v>
      </c>
    </row>
    <row r="133" spans="4:15" x14ac:dyDescent="0.3">
      <c r="D133" s="101"/>
    </row>
  </sheetData>
  <sheetProtection algorithmName="SHA-512" hashValue="2oDL/eCD5iwUlABOULm3rWudpamL3T6PEXFtULVLeQheaZuyfJ/HgjJGTUkKFjj7+5OdFTQqOjCG2G/jv2eHNQ==" saltValue="XvUZbXL2VoxNa9GaTtl9OQ==" spinCount="100000" sheet="1" objects="1" scenarios="1"/>
  <mergeCells count="26">
    <mergeCell ref="D12:K12"/>
    <mergeCell ref="D1:G1"/>
    <mergeCell ref="D3:K3"/>
    <mergeCell ref="D4:J4"/>
    <mergeCell ref="D7:K8"/>
    <mergeCell ref="D9:K10"/>
    <mergeCell ref="D5:J5"/>
    <mergeCell ref="B38:B44"/>
    <mergeCell ref="D13:K14"/>
    <mergeCell ref="D15:K17"/>
    <mergeCell ref="D18:K19"/>
    <mergeCell ref="D20:K21"/>
    <mergeCell ref="B26:B27"/>
    <mergeCell ref="D26:D27"/>
    <mergeCell ref="E26:O26"/>
    <mergeCell ref="P26:P27"/>
    <mergeCell ref="B35:B36"/>
    <mergeCell ref="D35:D36"/>
    <mergeCell ref="E35:O35"/>
    <mergeCell ref="P35:P36"/>
    <mergeCell ref="D84:D85"/>
    <mergeCell ref="E84:O84"/>
    <mergeCell ref="D101:D102"/>
    <mergeCell ref="E101:O101"/>
    <mergeCell ref="D118:D119"/>
    <mergeCell ref="E118:O118"/>
  </mergeCells>
  <dataValidations disablePrompts="1" count="1">
    <dataValidation type="textLength" allowBlank="1" showInputMessage="1" showErrorMessage="1" sqref="P28:P32 P37:P68 P70:P80" xr:uid="{F547C530-998D-4793-9D95-D0C02881C6BB}">
      <formula1>0</formula1>
      <formula2>800</formula2>
    </dataValidation>
  </dataValidations>
  <pageMargins left="0.7" right="0.7" top="0.75" bottom="0.75" header="0.3" footer="0.3"/>
  <pageSetup paperSize="9" orientation="portrait" verticalDpi="0" r:id="rId1"/>
  <headerFooter>
    <oddHeader>&amp;L&amp;"Calibri"&amp;10&amp;K000000 TERHAD&amp;1#_x000D_</oddHeader>
    <oddFooter>&amp;R_x000D_&amp;1#&amp;"Calibri"&amp;10&amp;K000000 TERHAD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761D1-E047-46EB-996A-B7BA177D9E3D}">
  <sheetPr>
    <tabColor theme="8" tint="-0.249977111117893"/>
  </sheetPr>
  <dimension ref="A1:P133"/>
  <sheetViews>
    <sheetView zoomScale="60" zoomScaleNormal="60" workbookViewId="0"/>
  </sheetViews>
  <sheetFormatPr defaultColWidth="8.5546875" defaultRowHeight="15.6" x14ac:dyDescent="0.3"/>
  <cols>
    <col min="1" max="1" width="5.109375" style="47" customWidth="1"/>
    <col min="2" max="2" width="19" style="69" customWidth="1"/>
    <col min="3" max="3" width="5" style="69" customWidth="1"/>
    <col min="4" max="4" width="91.44140625" style="69" bestFit="1" customWidth="1"/>
    <col min="5" max="15" width="22.5546875" style="69" customWidth="1"/>
    <col min="16" max="16" width="29" style="69" bestFit="1" customWidth="1"/>
    <col min="17" max="17" width="30.44140625" style="69" bestFit="1" customWidth="1"/>
    <col min="18" max="18" width="26.5546875" style="69" bestFit="1" customWidth="1"/>
    <col min="19" max="19" width="25.5546875" style="69" bestFit="1" customWidth="1"/>
    <col min="20" max="20" width="35.44140625" style="69" bestFit="1" customWidth="1"/>
    <col min="21" max="21" width="36" style="69" bestFit="1" customWidth="1"/>
    <col min="22" max="22" width="39.5546875" style="69" bestFit="1" customWidth="1"/>
    <col min="23" max="23" width="20.5546875" style="69" bestFit="1" customWidth="1"/>
    <col min="24" max="24" width="27.44140625" style="69" bestFit="1" customWidth="1"/>
    <col min="25" max="25" width="27.5546875" style="69" bestFit="1" customWidth="1"/>
    <col min="26" max="26" width="25.44140625" style="69" bestFit="1" customWidth="1"/>
    <col min="27" max="27" width="28.5546875" style="69" bestFit="1" customWidth="1"/>
    <col min="28" max="28" width="29.44140625" style="69" bestFit="1" customWidth="1"/>
    <col min="29" max="29" width="21" style="69" bestFit="1" customWidth="1"/>
    <col min="30" max="30" width="31" style="69" bestFit="1" customWidth="1"/>
    <col min="31" max="31" width="32.44140625" style="69" bestFit="1" customWidth="1"/>
    <col min="32" max="32" width="35.5546875" style="69" bestFit="1" customWidth="1"/>
    <col min="33" max="33" width="43.44140625" style="69" bestFit="1" customWidth="1"/>
    <col min="34" max="34" width="45.5546875" style="69" bestFit="1" customWidth="1"/>
    <col min="35" max="35" width="47.5546875" style="69" bestFit="1" customWidth="1"/>
    <col min="36" max="36" width="50.44140625" style="69" bestFit="1" customWidth="1"/>
    <col min="37" max="37" width="52.44140625" style="69" bestFit="1" customWidth="1"/>
    <col min="38" max="38" width="29" style="69" bestFit="1" customWidth="1"/>
    <col min="39" max="39" width="30.44140625" style="69" bestFit="1" customWidth="1"/>
    <col min="40" max="40" width="26.5546875" style="69" bestFit="1" customWidth="1"/>
    <col min="41" max="41" width="25.5546875" style="69" bestFit="1" customWidth="1"/>
    <col min="42" max="42" width="35.44140625" style="69" bestFit="1" customWidth="1"/>
    <col min="43" max="43" width="36" style="69" bestFit="1" customWidth="1"/>
    <col min="44" max="44" width="39.5546875" style="69" bestFit="1" customWidth="1"/>
    <col min="45" max="45" width="20.5546875" style="69" bestFit="1" customWidth="1"/>
    <col min="46" max="46" width="27.44140625" style="69" bestFit="1" customWidth="1"/>
    <col min="47" max="47" width="27.5546875" style="69" bestFit="1" customWidth="1"/>
    <col min="48" max="48" width="25.44140625" style="69" bestFit="1" customWidth="1"/>
    <col min="49" max="49" width="28.5546875" style="69" bestFit="1" customWidth="1"/>
    <col min="50" max="50" width="29.44140625" style="69" bestFit="1" customWidth="1"/>
    <col min="51" max="51" width="21" style="69" bestFit="1" customWidth="1"/>
    <col min="52" max="52" width="31" style="69" bestFit="1" customWidth="1"/>
    <col min="53" max="53" width="32.44140625" style="69" bestFit="1" customWidth="1"/>
    <col min="54" max="54" width="35.5546875" style="69" bestFit="1" customWidth="1"/>
    <col min="55" max="55" width="43.44140625" style="69" bestFit="1" customWidth="1"/>
    <col min="56" max="56" width="45.5546875" style="69" bestFit="1" customWidth="1"/>
    <col min="57" max="57" width="47.5546875" style="69" bestFit="1" customWidth="1"/>
    <col min="58" max="58" width="50.44140625" style="69" bestFit="1" customWidth="1"/>
    <col min="59" max="59" width="52.44140625" style="69" bestFit="1" customWidth="1"/>
    <col min="60" max="60" width="29" style="69" bestFit="1" customWidth="1"/>
    <col min="61" max="61" width="30.44140625" style="69" bestFit="1" customWidth="1"/>
    <col min="62" max="62" width="26.5546875" style="69" bestFit="1" customWidth="1"/>
    <col min="63" max="63" width="25.5546875" style="69" bestFit="1" customWidth="1"/>
    <col min="64" max="64" width="35.44140625" style="69" bestFit="1" customWidth="1"/>
    <col min="65" max="65" width="36" style="69" bestFit="1" customWidth="1"/>
    <col min="66" max="66" width="39.5546875" style="69" bestFit="1" customWidth="1"/>
    <col min="67" max="67" width="20.5546875" style="69" bestFit="1" customWidth="1"/>
    <col min="68" max="68" width="27.44140625" style="69" bestFit="1" customWidth="1"/>
    <col min="69" max="69" width="27.5546875" style="69" bestFit="1" customWidth="1"/>
    <col min="70" max="70" width="25.44140625" style="69" bestFit="1" customWidth="1"/>
    <col min="71" max="71" width="28.5546875" style="69" bestFit="1" customWidth="1"/>
    <col min="72" max="72" width="29.44140625" style="69" bestFit="1" customWidth="1"/>
    <col min="73" max="73" width="21" style="69" bestFit="1" customWidth="1"/>
    <col min="74" max="74" width="31" style="69" bestFit="1" customWidth="1"/>
    <col min="75" max="75" width="32.44140625" style="69" bestFit="1" customWidth="1"/>
    <col min="76" max="76" width="35.5546875" style="69" bestFit="1" customWidth="1"/>
    <col min="77" max="77" width="43.44140625" style="69" bestFit="1" customWidth="1"/>
    <col min="78" max="78" width="45.5546875" style="69" bestFit="1" customWidth="1"/>
    <col min="79" max="79" width="47.5546875" style="69" bestFit="1" customWidth="1"/>
    <col min="80" max="80" width="50.44140625" style="69" bestFit="1" customWidth="1"/>
    <col min="81" max="81" width="52.44140625" style="69" bestFit="1" customWidth="1"/>
    <col min="82" max="82" width="29" style="69" bestFit="1" customWidth="1"/>
    <col min="83" max="83" width="30.44140625" style="69" bestFit="1" customWidth="1"/>
    <col min="84" max="84" width="26.5546875" style="69" bestFit="1" customWidth="1"/>
    <col min="85" max="85" width="25.5546875" style="69" bestFit="1" customWidth="1"/>
    <col min="86" max="86" width="35.44140625" style="69" bestFit="1" customWidth="1"/>
    <col min="87" max="87" width="36" style="69" bestFit="1" customWidth="1"/>
    <col min="88" max="88" width="39.5546875" style="69" bestFit="1" customWidth="1"/>
    <col min="89" max="89" width="20.5546875" style="69" bestFit="1" customWidth="1"/>
    <col min="90" max="90" width="27.44140625" style="69" bestFit="1" customWidth="1"/>
    <col min="91" max="91" width="27.5546875" style="69" bestFit="1" customWidth="1"/>
    <col min="92" max="92" width="25.44140625" style="69" bestFit="1" customWidth="1"/>
    <col min="93" max="93" width="28.5546875" style="69" bestFit="1" customWidth="1"/>
    <col min="94" max="94" width="29.44140625" style="69" bestFit="1" customWidth="1"/>
    <col min="95" max="95" width="21" style="69" bestFit="1" customWidth="1"/>
    <col min="96" max="96" width="31" style="69" bestFit="1" customWidth="1"/>
    <col min="97" max="97" width="32.44140625" style="69" bestFit="1" customWidth="1"/>
    <col min="98" max="98" width="35.5546875" style="69" bestFit="1" customWidth="1"/>
    <col min="99" max="99" width="43.44140625" style="69" bestFit="1" customWidth="1"/>
    <col min="100" max="100" width="45.5546875" style="69" bestFit="1" customWidth="1"/>
    <col min="101" max="101" width="47.5546875" style="69" bestFit="1" customWidth="1"/>
    <col min="102" max="102" width="50.44140625" style="69" bestFit="1" customWidth="1"/>
    <col min="103" max="103" width="52.44140625" style="69" bestFit="1" customWidth="1"/>
    <col min="104" max="104" width="29" style="69" bestFit="1" customWidth="1"/>
    <col min="105" max="105" width="30.44140625" style="69" bestFit="1" customWidth="1"/>
    <col min="106" max="106" width="26.5546875" style="69" bestFit="1" customWidth="1"/>
    <col min="107" max="107" width="25.5546875" style="69" bestFit="1" customWidth="1"/>
    <col min="108" max="108" width="35.44140625" style="69" bestFit="1" customWidth="1"/>
    <col min="109" max="109" width="36" style="69" bestFit="1" customWidth="1"/>
    <col min="110" max="110" width="39.5546875" style="69" bestFit="1" customWidth="1"/>
    <col min="111" max="111" width="20.5546875" style="69" bestFit="1" customWidth="1"/>
    <col min="112" max="112" width="27.44140625" style="69" bestFit="1" customWidth="1"/>
    <col min="113" max="113" width="27.5546875" style="69" bestFit="1" customWidth="1"/>
    <col min="114" max="114" width="25.44140625" style="69" bestFit="1" customWidth="1"/>
    <col min="115" max="115" width="28.5546875" style="69" bestFit="1" customWidth="1"/>
    <col min="116" max="116" width="29.44140625" style="69" bestFit="1" customWidth="1"/>
    <col min="117" max="117" width="21" style="69" bestFit="1" customWidth="1"/>
    <col min="118" max="118" width="31" style="69" bestFit="1" customWidth="1"/>
    <col min="119" max="119" width="32.44140625" style="69" bestFit="1" customWidth="1"/>
    <col min="120" max="16384" width="8.5546875" style="69"/>
  </cols>
  <sheetData>
    <row r="1" spans="1:11" s="68" customFormat="1" ht="25.8" x14ac:dyDescent="0.5">
      <c r="A1" s="67"/>
      <c r="B1" s="67"/>
      <c r="C1" s="67"/>
      <c r="D1" s="340" t="s">
        <v>160</v>
      </c>
      <c r="E1" s="340"/>
      <c r="F1" s="340"/>
      <c r="G1" s="340"/>
    </row>
    <row r="2" spans="1:11" s="68" customFormat="1" ht="14.4" customHeight="1" x14ac:dyDescent="0.5">
      <c r="A2" s="67"/>
      <c r="B2" s="67"/>
      <c r="C2" s="67"/>
      <c r="D2" s="81"/>
      <c r="F2" s="70"/>
    </row>
    <row r="3" spans="1:11" s="68" customFormat="1" ht="15.6" customHeight="1" x14ac:dyDescent="0.3">
      <c r="A3" s="67"/>
      <c r="B3" s="67"/>
      <c r="C3" s="141"/>
      <c r="D3" s="326" t="s">
        <v>175</v>
      </c>
      <c r="E3" s="326"/>
      <c r="F3" s="326"/>
      <c r="G3" s="326"/>
      <c r="H3" s="326"/>
      <c r="I3" s="326"/>
      <c r="J3" s="326"/>
      <c r="K3" s="368"/>
    </row>
    <row r="4" spans="1:11" s="68" customFormat="1" x14ac:dyDescent="0.3">
      <c r="A4" s="67"/>
      <c r="B4" s="67"/>
      <c r="C4" s="142" t="s">
        <v>10</v>
      </c>
      <c r="D4" s="314" t="s">
        <v>466</v>
      </c>
      <c r="E4" s="314"/>
      <c r="F4" s="314"/>
      <c r="G4" s="314"/>
      <c r="H4" s="314"/>
      <c r="I4" s="314"/>
      <c r="J4" s="314"/>
      <c r="K4" s="135"/>
    </row>
    <row r="5" spans="1:11" s="68" customFormat="1" x14ac:dyDescent="0.3">
      <c r="A5" s="67"/>
      <c r="B5" s="67"/>
      <c r="C5" s="142" t="s">
        <v>12</v>
      </c>
      <c r="D5" s="314" t="s">
        <v>468</v>
      </c>
      <c r="E5" s="314"/>
      <c r="F5" s="314"/>
      <c r="G5" s="314"/>
      <c r="H5" s="314"/>
      <c r="I5" s="314"/>
      <c r="J5" s="314"/>
      <c r="K5" s="135"/>
    </row>
    <row r="6" spans="1:11" s="68" customFormat="1" x14ac:dyDescent="0.3">
      <c r="A6" s="67"/>
      <c r="B6" s="67"/>
      <c r="C6" s="142" t="s">
        <v>164</v>
      </c>
      <c r="D6" s="128" t="s">
        <v>299</v>
      </c>
      <c r="E6" s="128"/>
      <c r="F6" s="128"/>
      <c r="G6" s="128"/>
      <c r="H6" s="128"/>
      <c r="I6" s="128"/>
      <c r="J6" s="128"/>
      <c r="K6" s="135"/>
    </row>
    <row r="7" spans="1:11" s="68" customFormat="1" ht="15.6" customHeight="1" x14ac:dyDescent="0.3">
      <c r="A7" s="67"/>
      <c r="B7" s="67"/>
      <c r="C7" s="142" t="s">
        <v>176</v>
      </c>
      <c r="D7" s="321" t="s">
        <v>209</v>
      </c>
      <c r="E7" s="321"/>
      <c r="F7" s="321"/>
      <c r="G7" s="321"/>
      <c r="H7" s="321"/>
      <c r="I7" s="321"/>
      <c r="J7" s="321"/>
      <c r="K7" s="322"/>
    </row>
    <row r="8" spans="1:11" s="68" customFormat="1" x14ac:dyDescent="0.3">
      <c r="A8" s="67"/>
      <c r="B8" s="67"/>
      <c r="C8" s="142"/>
      <c r="D8" s="321"/>
      <c r="E8" s="321"/>
      <c r="F8" s="321"/>
      <c r="G8" s="321"/>
      <c r="H8" s="321"/>
      <c r="I8" s="321"/>
      <c r="J8" s="321"/>
      <c r="K8" s="322"/>
    </row>
    <row r="9" spans="1:11" s="68" customFormat="1" ht="15.6" customHeight="1" x14ac:dyDescent="0.3">
      <c r="A9" s="67"/>
      <c r="B9" s="67"/>
      <c r="C9" s="145" t="s">
        <v>18</v>
      </c>
      <c r="D9" s="321" t="s">
        <v>208</v>
      </c>
      <c r="E9" s="321"/>
      <c r="F9" s="321"/>
      <c r="G9" s="321"/>
      <c r="H9" s="321"/>
      <c r="I9" s="321"/>
      <c r="J9" s="321"/>
      <c r="K9" s="322"/>
    </row>
    <row r="10" spans="1:11" s="68" customFormat="1" ht="15.6" customHeight="1" x14ac:dyDescent="0.3">
      <c r="A10" s="67"/>
      <c r="B10" s="67"/>
      <c r="C10" s="145"/>
      <c r="D10" s="321"/>
      <c r="E10" s="321"/>
      <c r="F10" s="321"/>
      <c r="G10" s="321"/>
      <c r="H10" s="321"/>
      <c r="I10" s="321"/>
      <c r="J10" s="321"/>
      <c r="K10" s="322"/>
    </row>
    <row r="11" spans="1:11" s="68" customFormat="1" x14ac:dyDescent="0.3">
      <c r="A11" s="67"/>
      <c r="B11" s="67"/>
      <c r="C11" s="143"/>
      <c r="D11" s="146"/>
      <c r="E11" s="146"/>
      <c r="F11" s="146"/>
      <c r="G11" s="146"/>
      <c r="H11" s="146"/>
      <c r="I11" s="146"/>
      <c r="J11" s="146"/>
      <c r="K11" s="147"/>
    </row>
    <row r="12" spans="1:11" s="68" customFormat="1" x14ac:dyDescent="0.3">
      <c r="A12" s="67"/>
      <c r="B12" s="67"/>
      <c r="C12" s="143"/>
      <c r="D12" s="329" t="s">
        <v>174</v>
      </c>
      <c r="E12" s="329"/>
      <c r="F12" s="329"/>
      <c r="G12" s="329"/>
      <c r="H12" s="329"/>
      <c r="I12" s="329"/>
      <c r="J12" s="329"/>
      <c r="K12" s="369"/>
    </row>
    <row r="13" spans="1:11" s="68" customFormat="1" ht="15.6" customHeight="1" x14ac:dyDescent="0.3">
      <c r="A13" s="67"/>
      <c r="B13" s="67"/>
      <c r="C13" s="143" t="s">
        <v>168</v>
      </c>
      <c r="D13" s="334" t="s">
        <v>313</v>
      </c>
      <c r="E13" s="321"/>
      <c r="F13" s="321"/>
      <c r="G13" s="321"/>
      <c r="H13" s="321"/>
      <c r="I13" s="321"/>
      <c r="J13" s="321"/>
      <c r="K13" s="322"/>
    </row>
    <row r="14" spans="1:11" s="68" customFormat="1" x14ac:dyDescent="0.3">
      <c r="A14" s="67"/>
      <c r="B14" s="67"/>
      <c r="C14" s="143"/>
      <c r="D14" s="321"/>
      <c r="E14" s="321"/>
      <c r="F14" s="321"/>
      <c r="G14" s="321"/>
      <c r="H14" s="321"/>
      <c r="I14" s="321"/>
      <c r="J14" s="321"/>
      <c r="K14" s="322"/>
    </row>
    <row r="15" spans="1:11" s="68" customFormat="1" ht="15.6" customHeight="1" x14ac:dyDescent="0.3">
      <c r="A15" s="67"/>
      <c r="B15" s="67"/>
      <c r="C15" s="143"/>
      <c r="D15" s="334" t="s">
        <v>314</v>
      </c>
      <c r="E15" s="321"/>
      <c r="F15" s="321"/>
      <c r="G15" s="321"/>
      <c r="H15" s="321"/>
      <c r="I15" s="321"/>
      <c r="J15" s="321"/>
      <c r="K15" s="322"/>
    </row>
    <row r="16" spans="1:11" s="68" customFormat="1" ht="15.6" customHeight="1" x14ac:dyDescent="0.3">
      <c r="A16" s="67"/>
      <c r="B16" s="67"/>
      <c r="C16" s="143"/>
      <c r="D16" s="321"/>
      <c r="E16" s="321"/>
      <c r="F16" s="321"/>
      <c r="G16" s="321"/>
      <c r="H16" s="321"/>
      <c r="I16" s="321"/>
      <c r="J16" s="321"/>
      <c r="K16" s="322"/>
    </row>
    <row r="17" spans="1:16" s="68" customFormat="1" ht="15.6" customHeight="1" x14ac:dyDescent="0.3">
      <c r="A17" s="67"/>
      <c r="B17" s="67"/>
      <c r="C17" s="143"/>
      <c r="D17" s="321"/>
      <c r="E17" s="321"/>
      <c r="F17" s="321"/>
      <c r="G17" s="321"/>
      <c r="H17" s="321"/>
      <c r="I17" s="321"/>
      <c r="J17" s="321"/>
      <c r="K17" s="322"/>
    </row>
    <row r="18" spans="1:16" s="68" customFormat="1" ht="15.6" customHeight="1" x14ac:dyDescent="0.3">
      <c r="A18" s="67"/>
      <c r="B18" s="67"/>
      <c r="C18" s="143"/>
      <c r="D18" s="334" t="s">
        <v>337</v>
      </c>
      <c r="E18" s="321"/>
      <c r="F18" s="321"/>
      <c r="G18" s="321"/>
      <c r="H18" s="321"/>
      <c r="I18" s="321"/>
      <c r="J18" s="321"/>
      <c r="K18" s="322"/>
    </row>
    <row r="19" spans="1:16" s="68" customFormat="1" ht="15.6" customHeight="1" x14ac:dyDescent="0.3">
      <c r="A19" s="67"/>
      <c r="B19" s="67"/>
      <c r="C19" s="143"/>
      <c r="D19" s="321"/>
      <c r="E19" s="321"/>
      <c r="F19" s="321"/>
      <c r="G19" s="321"/>
      <c r="H19" s="321"/>
      <c r="I19" s="321"/>
      <c r="J19" s="321"/>
      <c r="K19" s="322"/>
    </row>
    <row r="20" spans="1:16" s="68" customFormat="1" ht="15.6" customHeight="1" x14ac:dyDescent="0.3">
      <c r="A20" s="67"/>
      <c r="B20" s="67"/>
      <c r="C20" s="143" t="s">
        <v>170</v>
      </c>
      <c r="D20" s="321" t="s">
        <v>315</v>
      </c>
      <c r="E20" s="321"/>
      <c r="F20" s="321"/>
      <c r="G20" s="321"/>
      <c r="H20" s="321"/>
      <c r="I20" s="321"/>
      <c r="J20" s="321"/>
      <c r="K20" s="322"/>
    </row>
    <row r="21" spans="1:16" s="68" customFormat="1" ht="15.6" customHeight="1" x14ac:dyDescent="0.3">
      <c r="A21" s="67"/>
      <c r="B21" s="67"/>
      <c r="C21" s="143"/>
      <c r="D21" s="321"/>
      <c r="E21" s="321"/>
      <c r="F21" s="321"/>
      <c r="G21" s="321"/>
      <c r="H21" s="321"/>
      <c r="I21" s="321"/>
      <c r="J21" s="321"/>
      <c r="K21" s="322"/>
    </row>
    <row r="22" spans="1:16" s="68" customFormat="1" ht="15.6" customHeight="1" x14ac:dyDescent="0.3">
      <c r="A22" s="67"/>
      <c r="B22" s="67"/>
      <c r="C22" s="143" t="s">
        <v>171</v>
      </c>
      <c r="D22" s="128" t="s">
        <v>181</v>
      </c>
      <c r="E22" s="128"/>
      <c r="F22" s="128"/>
      <c r="G22" s="128"/>
      <c r="H22" s="128"/>
      <c r="I22" s="128"/>
      <c r="J22" s="128"/>
      <c r="K22" s="135"/>
    </row>
    <row r="23" spans="1:16" s="68" customFormat="1" ht="15.6" customHeight="1" x14ac:dyDescent="0.3">
      <c r="A23" s="67"/>
      <c r="B23" s="67"/>
      <c r="C23" s="133"/>
      <c r="D23" s="148"/>
      <c r="E23" s="148"/>
      <c r="F23" s="148"/>
      <c r="G23" s="148"/>
      <c r="H23" s="148"/>
      <c r="I23" s="148"/>
      <c r="J23" s="148"/>
      <c r="K23" s="149"/>
    </row>
    <row r="24" spans="1:16" s="68" customFormat="1" ht="25.8" x14ac:dyDescent="0.5">
      <c r="A24" s="67"/>
      <c r="B24" s="67"/>
      <c r="C24" s="67"/>
      <c r="D24" s="81"/>
      <c r="F24" s="70"/>
    </row>
    <row r="25" spans="1:16" s="68" customFormat="1" ht="25.8" x14ac:dyDescent="0.5">
      <c r="A25" s="47"/>
      <c r="D25" s="85" t="s">
        <v>35</v>
      </c>
    </row>
    <row r="26" spans="1:16" s="68" customFormat="1" ht="15.6" customHeight="1" x14ac:dyDescent="0.3">
      <c r="A26" s="47"/>
      <c r="B26" s="341" t="s">
        <v>592</v>
      </c>
      <c r="C26" s="125"/>
      <c r="D26" s="323" t="s">
        <v>101</v>
      </c>
      <c r="E26" s="324" t="s">
        <v>300</v>
      </c>
      <c r="F26" s="325"/>
      <c r="G26" s="325"/>
      <c r="H26" s="325"/>
      <c r="I26" s="325"/>
      <c r="J26" s="325"/>
      <c r="K26" s="325"/>
      <c r="L26" s="325"/>
      <c r="M26" s="325"/>
      <c r="N26" s="325"/>
      <c r="O26" s="337"/>
      <c r="P26" s="310" t="s">
        <v>135</v>
      </c>
    </row>
    <row r="27" spans="1:16" s="68" customFormat="1" ht="15.6" customHeight="1" x14ac:dyDescent="0.3">
      <c r="A27" s="47"/>
      <c r="B27" s="341"/>
      <c r="C27" s="125"/>
      <c r="D27" s="323"/>
      <c r="E27" s="19">
        <v>2024</v>
      </c>
      <c r="F27" s="19">
        <v>2025</v>
      </c>
      <c r="G27" s="19">
        <v>2026</v>
      </c>
      <c r="H27" s="19">
        <v>2027</v>
      </c>
      <c r="I27" s="19">
        <v>2028</v>
      </c>
      <c r="J27" s="19">
        <v>2029</v>
      </c>
      <c r="K27" s="50">
        <v>2030</v>
      </c>
      <c r="L27" s="50">
        <v>2035</v>
      </c>
      <c r="M27" s="50">
        <v>2040</v>
      </c>
      <c r="N27" s="50">
        <v>2045</v>
      </c>
      <c r="O27" s="50">
        <v>2050</v>
      </c>
      <c r="P27" s="310"/>
    </row>
    <row r="28" spans="1:16" s="68" customFormat="1" x14ac:dyDescent="0.3">
      <c r="A28" s="47"/>
      <c r="D28" s="187" t="s">
        <v>514</v>
      </c>
      <c r="E28" s="165">
        <f>SUM(E30:E32)</f>
        <v>0</v>
      </c>
      <c r="F28" s="165">
        <f t="shared" ref="F28:O28" si="0">SUM(F30:F32)</f>
        <v>0</v>
      </c>
      <c r="G28" s="165">
        <f t="shared" si="0"/>
        <v>0</v>
      </c>
      <c r="H28" s="165">
        <f t="shared" si="0"/>
        <v>0</v>
      </c>
      <c r="I28" s="165">
        <f t="shared" si="0"/>
        <v>0</v>
      </c>
      <c r="J28" s="165">
        <f t="shared" si="0"/>
        <v>0</v>
      </c>
      <c r="K28" s="165">
        <f t="shared" si="0"/>
        <v>0</v>
      </c>
      <c r="L28" s="165">
        <f t="shared" si="0"/>
        <v>0</v>
      </c>
      <c r="M28" s="165">
        <f t="shared" si="0"/>
        <v>0</v>
      </c>
      <c r="N28" s="165">
        <f t="shared" si="0"/>
        <v>0</v>
      </c>
      <c r="O28" s="165">
        <f t="shared" si="0"/>
        <v>0</v>
      </c>
      <c r="P28" s="197"/>
    </row>
    <row r="29" spans="1:16" s="68" customFormat="1" ht="17.399999999999999" x14ac:dyDescent="0.3">
      <c r="A29" s="47"/>
      <c r="D29" s="130" t="s">
        <v>511</v>
      </c>
      <c r="E29" s="165">
        <f>E53</f>
        <v>0</v>
      </c>
      <c r="F29" s="165">
        <f t="shared" ref="F29:O29" si="1">F53</f>
        <v>0</v>
      </c>
      <c r="G29" s="165">
        <f t="shared" si="1"/>
        <v>0</v>
      </c>
      <c r="H29" s="165">
        <f t="shared" si="1"/>
        <v>0</v>
      </c>
      <c r="I29" s="165">
        <f t="shared" si="1"/>
        <v>0</v>
      </c>
      <c r="J29" s="165">
        <f t="shared" si="1"/>
        <v>0</v>
      </c>
      <c r="K29" s="165">
        <f t="shared" si="1"/>
        <v>0</v>
      </c>
      <c r="L29" s="165">
        <f t="shared" si="1"/>
        <v>0</v>
      </c>
      <c r="M29" s="165">
        <f t="shared" si="1"/>
        <v>0</v>
      </c>
      <c r="N29" s="165">
        <f t="shared" si="1"/>
        <v>0</v>
      </c>
      <c r="O29" s="165">
        <f t="shared" si="1"/>
        <v>0</v>
      </c>
      <c r="P29" s="197"/>
    </row>
    <row r="30" spans="1:16" s="68" customFormat="1" ht="17.399999999999999" x14ac:dyDescent="0.3">
      <c r="A30" s="47"/>
      <c r="D30" s="130" t="s">
        <v>512</v>
      </c>
      <c r="E30" s="165">
        <f>E61</f>
        <v>0</v>
      </c>
      <c r="F30" s="165">
        <f t="shared" ref="F30:O30" si="2">F61</f>
        <v>0</v>
      </c>
      <c r="G30" s="165">
        <f t="shared" si="2"/>
        <v>0</v>
      </c>
      <c r="H30" s="165">
        <f t="shared" si="2"/>
        <v>0</v>
      </c>
      <c r="I30" s="165">
        <f t="shared" si="2"/>
        <v>0</v>
      </c>
      <c r="J30" s="165">
        <f t="shared" si="2"/>
        <v>0</v>
      </c>
      <c r="K30" s="165">
        <f t="shared" si="2"/>
        <v>0</v>
      </c>
      <c r="L30" s="165">
        <f t="shared" si="2"/>
        <v>0</v>
      </c>
      <c r="M30" s="165">
        <f t="shared" si="2"/>
        <v>0</v>
      </c>
      <c r="N30" s="165">
        <f t="shared" si="2"/>
        <v>0</v>
      </c>
      <c r="O30" s="165">
        <f t="shared" si="2"/>
        <v>0</v>
      </c>
      <c r="P30" s="197"/>
    </row>
    <row r="31" spans="1:16" s="68" customFormat="1" x14ac:dyDescent="0.3">
      <c r="A31" s="47"/>
      <c r="D31" s="130" t="s">
        <v>102</v>
      </c>
      <c r="E31" s="165">
        <f>+E70+E71+E77+E78</f>
        <v>0</v>
      </c>
      <c r="F31" s="165">
        <f t="shared" ref="F31:N31" si="3">+F70+F71+F77+F78</f>
        <v>0</v>
      </c>
      <c r="G31" s="165">
        <f t="shared" si="3"/>
        <v>0</v>
      </c>
      <c r="H31" s="165">
        <f t="shared" si="3"/>
        <v>0</v>
      </c>
      <c r="I31" s="165">
        <f t="shared" si="3"/>
        <v>0</v>
      </c>
      <c r="J31" s="165">
        <f t="shared" si="3"/>
        <v>0</v>
      </c>
      <c r="K31" s="165">
        <f t="shared" si="3"/>
        <v>0</v>
      </c>
      <c r="L31" s="165">
        <f t="shared" si="3"/>
        <v>0</v>
      </c>
      <c r="M31" s="165">
        <f t="shared" si="3"/>
        <v>0</v>
      </c>
      <c r="N31" s="165">
        <f t="shared" si="3"/>
        <v>0</v>
      </c>
      <c r="O31" s="165">
        <f>+O70+O71+O77+O78</f>
        <v>0</v>
      </c>
      <c r="P31" s="197"/>
    </row>
    <row r="32" spans="1:16" s="68" customFormat="1" ht="17.399999999999999" x14ac:dyDescent="0.3">
      <c r="A32" s="47"/>
      <c r="D32" s="20" t="s">
        <v>513</v>
      </c>
      <c r="E32" s="198"/>
      <c r="F32" s="198"/>
      <c r="G32" s="198"/>
      <c r="H32" s="198"/>
      <c r="I32" s="198"/>
      <c r="J32" s="198"/>
      <c r="K32" s="198"/>
      <c r="L32" s="198"/>
      <c r="M32" s="198"/>
      <c r="N32" s="198"/>
      <c r="O32" s="198"/>
      <c r="P32" s="197"/>
    </row>
    <row r="34" spans="1:16" s="68" customFormat="1" ht="25.8" x14ac:dyDescent="0.5">
      <c r="A34" s="47"/>
      <c r="D34" s="85" t="s">
        <v>103</v>
      </c>
    </row>
    <row r="35" spans="1:16" ht="15.6" customHeight="1" x14ac:dyDescent="0.3">
      <c r="B35" s="305" t="s">
        <v>593</v>
      </c>
      <c r="C35" s="115"/>
      <c r="D35" s="361" t="s">
        <v>106</v>
      </c>
      <c r="E35" s="324" t="s">
        <v>300</v>
      </c>
      <c r="F35" s="325"/>
      <c r="G35" s="325"/>
      <c r="H35" s="325"/>
      <c r="I35" s="325"/>
      <c r="J35" s="325"/>
      <c r="K35" s="325"/>
      <c r="L35" s="325"/>
      <c r="M35" s="325"/>
      <c r="N35" s="325"/>
      <c r="O35" s="337"/>
      <c r="P35" s="310" t="s">
        <v>135</v>
      </c>
    </row>
    <row r="36" spans="1:16" ht="15.6" customHeight="1" x14ac:dyDescent="0.3">
      <c r="B36" s="305"/>
      <c r="C36" s="115"/>
      <c r="D36" s="361"/>
      <c r="E36" s="19">
        <v>2024</v>
      </c>
      <c r="F36" s="19">
        <v>2025</v>
      </c>
      <c r="G36" s="19">
        <v>2026</v>
      </c>
      <c r="H36" s="19">
        <v>2027</v>
      </c>
      <c r="I36" s="19">
        <v>2028</v>
      </c>
      <c r="J36" s="19">
        <v>2029</v>
      </c>
      <c r="K36" s="50">
        <v>2030</v>
      </c>
      <c r="L36" s="50">
        <v>2035</v>
      </c>
      <c r="M36" s="50">
        <v>2040</v>
      </c>
      <c r="N36" s="50">
        <v>2045</v>
      </c>
      <c r="O36" s="50">
        <v>2050</v>
      </c>
      <c r="P36" s="310"/>
    </row>
    <row r="37" spans="1:16" s="86" customFormat="1" ht="17.399999999999999" x14ac:dyDescent="0.3">
      <c r="A37" s="47"/>
      <c r="D37" s="118" t="s">
        <v>524</v>
      </c>
      <c r="E37" s="164">
        <f>SUM(E38:E44)</f>
        <v>0</v>
      </c>
      <c r="F37" s="164">
        <f t="shared" ref="F37:O37" si="4">SUM(F38:F44)</f>
        <v>0</v>
      </c>
      <c r="G37" s="164">
        <f t="shared" si="4"/>
        <v>0</v>
      </c>
      <c r="H37" s="164">
        <f t="shared" si="4"/>
        <v>0</v>
      </c>
      <c r="I37" s="164">
        <f t="shared" si="4"/>
        <v>0</v>
      </c>
      <c r="J37" s="164">
        <f t="shared" si="4"/>
        <v>0</v>
      </c>
      <c r="K37" s="164">
        <f t="shared" si="4"/>
        <v>0</v>
      </c>
      <c r="L37" s="164">
        <f t="shared" si="4"/>
        <v>0</v>
      </c>
      <c r="M37" s="164">
        <f t="shared" si="4"/>
        <v>0</v>
      </c>
      <c r="N37" s="164">
        <f t="shared" si="4"/>
        <v>0</v>
      </c>
      <c r="O37" s="164">
        <f t="shared" si="4"/>
        <v>0</v>
      </c>
      <c r="P37" s="197"/>
    </row>
    <row r="38" spans="1:16" s="86" customFormat="1" ht="15" customHeight="1" x14ac:dyDescent="0.3">
      <c r="A38" s="47"/>
      <c r="B38" s="366"/>
      <c r="C38" s="129"/>
      <c r="D38" s="75" t="s">
        <v>107</v>
      </c>
      <c r="E38" s="195"/>
      <c r="F38" s="195"/>
      <c r="G38" s="195"/>
      <c r="H38" s="195"/>
      <c r="I38" s="195"/>
      <c r="J38" s="195"/>
      <c r="K38" s="195"/>
      <c r="L38" s="195"/>
      <c r="M38" s="195"/>
      <c r="N38" s="195"/>
      <c r="O38" s="195"/>
      <c r="P38" s="197"/>
    </row>
    <row r="39" spans="1:16" s="86" customFormat="1" x14ac:dyDescent="0.3">
      <c r="A39" s="47"/>
      <c r="B39" s="366"/>
      <c r="C39" s="129"/>
      <c r="D39" s="75" t="s">
        <v>108</v>
      </c>
      <c r="E39" s="195"/>
      <c r="F39" s="195"/>
      <c r="G39" s="195"/>
      <c r="H39" s="195"/>
      <c r="I39" s="195"/>
      <c r="J39" s="195"/>
      <c r="K39" s="195"/>
      <c r="L39" s="195"/>
      <c r="M39" s="195"/>
      <c r="N39" s="195"/>
      <c r="O39" s="195"/>
      <c r="P39" s="197"/>
    </row>
    <row r="40" spans="1:16" s="86" customFormat="1" x14ac:dyDescent="0.3">
      <c r="A40" s="47"/>
      <c r="B40" s="366"/>
      <c r="C40" s="129"/>
      <c r="D40" s="75" t="s">
        <v>87</v>
      </c>
      <c r="E40" s="195"/>
      <c r="F40" s="195"/>
      <c r="G40" s="195"/>
      <c r="H40" s="195"/>
      <c r="I40" s="195"/>
      <c r="J40" s="195"/>
      <c r="K40" s="195"/>
      <c r="L40" s="195"/>
      <c r="M40" s="195"/>
      <c r="N40" s="195"/>
      <c r="O40" s="195"/>
      <c r="P40" s="197"/>
    </row>
    <row r="41" spans="1:16" s="86" customFormat="1" x14ac:dyDescent="0.3">
      <c r="A41" s="47"/>
      <c r="B41" s="366"/>
      <c r="C41" s="129"/>
      <c r="D41" s="75" t="s">
        <v>109</v>
      </c>
      <c r="E41" s="195"/>
      <c r="F41" s="195"/>
      <c r="G41" s="195"/>
      <c r="H41" s="195"/>
      <c r="I41" s="195"/>
      <c r="J41" s="195"/>
      <c r="K41" s="195"/>
      <c r="L41" s="195"/>
      <c r="M41" s="195"/>
      <c r="N41" s="195"/>
      <c r="O41" s="195"/>
      <c r="P41" s="197"/>
    </row>
    <row r="42" spans="1:16" s="86" customFormat="1" x14ac:dyDescent="0.3">
      <c r="A42" s="47"/>
      <c r="B42" s="366"/>
      <c r="C42" s="129"/>
      <c r="D42" s="75" t="s">
        <v>110</v>
      </c>
      <c r="E42" s="195"/>
      <c r="F42" s="195"/>
      <c r="G42" s="195"/>
      <c r="H42" s="195"/>
      <c r="I42" s="195"/>
      <c r="J42" s="195"/>
      <c r="K42" s="195"/>
      <c r="L42" s="195"/>
      <c r="M42" s="195"/>
      <c r="N42" s="195"/>
      <c r="O42" s="195"/>
      <c r="P42" s="197"/>
    </row>
    <row r="43" spans="1:16" s="86" customFormat="1" x14ac:dyDescent="0.3">
      <c r="A43" s="47"/>
      <c r="B43" s="366"/>
      <c r="C43" s="129"/>
      <c r="D43" s="75" t="s">
        <v>111</v>
      </c>
      <c r="E43" s="195"/>
      <c r="F43" s="195"/>
      <c r="G43" s="195"/>
      <c r="H43" s="195"/>
      <c r="I43" s="195"/>
      <c r="J43" s="195"/>
      <c r="K43" s="195"/>
      <c r="L43" s="195"/>
      <c r="M43" s="195"/>
      <c r="N43" s="195"/>
      <c r="O43" s="195"/>
      <c r="P43" s="197"/>
    </row>
    <row r="44" spans="1:16" s="86" customFormat="1" ht="15" customHeight="1" x14ac:dyDescent="0.3">
      <c r="A44" s="47"/>
      <c r="B44" s="366"/>
      <c r="C44" s="129"/>
      <c r="D44" s="75" t="s">
        <v>335</v>
      </c>
      <c r="E44" s="195"/>
      <c r="F44" s="195"/>
      <c r="G44" s="195"/>
      <c r="H44" s="195"/>
      <c r="I44" s="195"/>
      <c r="J44" s="195"/>
      <c r="K44" s="195"/>
      <c r="L44" s="195"/>
      <c r="M44" s="195"/>
      <c r="N44" s="195"/>
      <c r="O44" s="195"/>
      <c r="P44" s="197"/>
    </row>
    <row r="45" spans="1:16" ht="17.399999999999999" x14ac:dyDescent="0.3">
      <c r="B45" s="99"/>
      <c r="C45" s="99"/>
      <c r="D45" s="118" t="s">
        <v>516</v>
      </c>
      <c r="E45" s="164">
        <f>SUM(E46:E52)</f>
        <v>0</v>
      </c>
      <c r="F45" s="164">
        <f t="shared" ref="F45:O45" si="5">SUM(F46:F52)</f>
        <v>0</v>
      </c>
      <c r="G45" s="164">
        <f t="shared" si="5"/>
        <v>0</v>
      </c>
      <c r="H45" s="164">
        <f t="shared" si="5"/>
        <v>0</v>
      </c>
      <c r="I45" s="164">
        <f t="shared" si="5"/>
        <v>0</v>
      </c>
      <c r="J45" s="164">
        <f t="shared" si="5"/>
        <v>0</v>
      </c>
      <c r="K45" s="164">
        <f t="shared" si="5"/>
        <v>0</v>
      </c>
      <c r="L45" s="164">
        <f t="shared" si="5"/>
        <v>0</v>
      </c>
      <c r="M45" s="164">
        <f t="shared" si="5"/>
        <v>0</v>
      </c>
      <c r="N45" s="164">
        <f t="shared" si="5"/>
        <v>0</v>
      </c>
      <c r="O45" s="164">
        <f t="shared" si="5"/>
        <v>0</v>
      </c>
      <c r="P45" s="197"/>
    </row>
    <row r="46" spans="1:16" x14ac:dyDescent="0.3">
      <c r="D46" s="75" t="s">
        <v>107</v>
      </c>
      <c r="E46" s="195"/>
      <c r="F46" s="195"/>
      <c r="G46" s="195"/>
      <c r="H46" s="195"/>
      <c r="I46" s="195"/>
      <c r="J46" s="195"/>
      <c r="K46" s="195"/>
      <c r="L46" s="195"/>
      <c r="M46" s="195"/>
      <c r="N46" s="195"/>
      <c r="O46" s="195"/>
      <c r="P46" s="197"/>
    </row>
    <row r="47" spans="1:16" x14ac:dyDescent="0.3">
      <c r="D47" s="75" t="s">
        <v>108</v>
      </c>
      <c r="E47" s="195"/>
      <c r="F47" s="195"/>
      <c r="G47" s="195"/>
      <c r="H47" s="195"/>
      <c r="I47" s="195"/>
      <c r="J47" s="195"/>
      <c r="K47" s="195"/>
      <c r="L47" s="195"/>
      <c r="M47" s="195"/>
      <c r="N47" s="195"/>
      <c r="O47" s="195"/>
      <c r="P47" s="197"/>
    </row>
    <row r="48" spans="1:16" x14ac:dyDescent="0.3">
      <c r="D48" s="75" t="s">
        <v>87</v>
      </c>
      <c r="E48" s="195"/>
      <c r="F48" s="195"/>
      <c r="G48" s="195"/>
      <c r="H48" s="195"/>
      <c r="I48" s="195"/>
      <c r="J48" s="195"/>
      <c r="K48" s="195"/>
      <c r="L48" s="195"/>
      <c r="M48" s="195"/>
      <c r="N48" s="195"/>
      <c r="O48" s="195"/>
      <c r="P48" s="197"/>
    </row>
    <row r="49" spans="4:16" x14ac:dyDescent="0.3">
      <c r="D49" s="75" t="s">
        <v>109</v>
      </c>
      <c r="E49" s="195"/>
      <c r="F49" s="195"/>
      <c r="G49" s="195"/>
      <c r="H49" s="195"/>
      <c r="I49" s="195"/>
      <c r="J49" s="195"/>
      <c r="K49" s="195"/>
      <c r="L49" s="195"/>
      <c r="M49" s="195"/>
      <c r="N49" s="195"/>
      <c r="O49" s="195"/>
      <c r="P49" s="197"/>
    </row>
    <row r="50" spans="4:16" x14ac:dyDescent="0.3">
      <c r="D50" s="75" t="s">
        <v>110</v>
      </c>
      <c r="E50" s="195"/>
      <c r="F50" s="195"/>
      <c r="G50" s="195"/>
      <c r="H50" s="195"/>
      <c r="I50" s="195"/>
      <c r="J50" s="195"/>
      <c r="K50" s="195"/>
      <c r="L50" s="195"/>
      <c r="M50" s="195"/>
      <c r="N50" s="195"/>
      <c r="O50" s="195"/>
      <c r="P50" s="197"/>
    </row>
    <row r="51" spans="4:16" x14ac:dyDescent="0.3">
      <c r="D51" s="75" t="s">
        <v>111</v>
      </c>
      <c r="E51" s="195"/>
      <c r="F51" s="195"/>
      <c r="G51" s="195"/>
      <c r="H51" s="195"/>
      <c r="I51" s="195"/>
      <c r="J51" s="195"/>
      <c r="K51" s="195"/>
      <c r="L51" s="195"/>
      <c r="M51" s="195"/>
      <c r="N51" s="195"/>
      <c r="O51" s="195"/>
      <c r="P51" s="197"/>
    </row>
    <row r="52" spans="4:16" x14ac:dyDescent="0.3">
      <c r="D52" s="75" t="s">
        <v>94</v>
      </c>
      <c r="E52" s="195"/>
      <c r="F52" s="195"/>
      <c r="G52" s="195"/>
      <c r="H52" s="195"/>
      <c r="I52" s="195"/>
      <c r="J52" s="195"/>
      <c r="K52" s="195"/>
      <c r="L52" s="195"/>
      <c r="M52" s="195"/>
      <c r="N52" s="195"/>
      <c r="O52" s="195"/>
      <c r="P52" s="197"/>
    </row>
    <row r="53" spans="4:16" ht="17.399999999999999" x14ac:dyDescent="0.3">
      <c r="D53" s="118" t="s">
        <v>522</v>
      </c>
      <c r="E53" s="164">
        <f>SUM(E54:E60)</f>
        <v>0</v>
      </c>
      <c r="F53" s="164">
        <f t="shared" ref="F53:O53" si="6">SUM(F54:F60)</f>
        <v>0</v>
      </c>
      <c r="G53" s="164">
        <f t="shared" si="6"/>
        <v>0</v>
      </c>
      <c r="H53" s="164">
        <f t="shared" si="6"/>
        <v>0</v>
      </c>
      <c r="I53" s="164">
        <f t="shared" si="6"/>
        <v>0</v>
      </c>
      <c r="J53" s="164">
        <f t="shared" si="6"/>
        <v>0</v>
      </c>
      <c r="K53" s="164">
        <f t="shared" si="6"/>
        <v>0</v>
      </c>
      <c r="L53" s="164">
        <f t="shared" si="6"/>
        <v>0</v>
      </c>
      <c r="M53" s="164">
        <f t="shared" si="6"/>
        <v>0</v>
      </c>
      <c r="N53" s="164">
        <f t="shared" si="6"/>
        <v>0</v>
      </c>
      <c r="O53" s="164">
        <f t="shared" si="6"/>
        <v>0</v>
      </c>
      <c r="P53" s="197"/>
    </row>
    <row r="54" spans="4:16" x14ac:dyDescent="0.3">
      <c r="D54" s="75" t="s">
        <v>107</v>
      </c>
      <c r="E54" s="195"/>
      <c r="F54" s="195"/>
      <c r="G54" s="195"/>
      <c r="H54" s="195"/>
      <c r="I54" s="195"/>
      <c r="J54" s="195"/>
      <c r="K54" s="195"/>
      <c r="L54" s="195"/>
      <c r="M54" s="195"/>
      <c r="N54" s="195"/>
      <c r="O54" s="195"/>
      <c r="P54" s="197"/>
    </row>
    <row r="55" spans="4:16" x14ac:dyDescent="0.3">
      <c r="D55" s="31" t="s">
        <v>108</v>
      </c>
      <c r="E55" s="195"/>
      <c r="F55" s="195"/>
      <c r="G55" s="195"/>
      <c r="H55" s="195"/>
      <c r="I55" s="195"/>
      <c r="J55" s="195"/>
      <c r="K55" s="195"/>
      <c r="L55" s="195"/>
      <c r="M55" s="195"/>
      <c r="N55" s="195"/>
      <c r="O55" s="195"/>
      <c r="P55" s="197"/>
    </row>
    <row r="56" spans="4:16" x14ac:dyDescent="0.3">
      <c r="D56" s="31" t="s">
        <v>87</v>
      </c>
      <c r="E56" s="195"/>
      <c r="F56" s="195"/>
      <c r="G56" s="195"/>
      <c r="H56" s="195"/>
      <c r="I56" s="195"/>
      <c r="J56" s="195"/>
      <c r="K56" s="195"/>
      <c r="L56" s="195"/>
      <c r="M56" s="195"/>
      <c r="N56" s="195"/>
      <c r="O56" s="195"/>
      <c r="P56" s="197"/>
    </row>
    <row r="57" spans="4:16" x14ac:dyDescent="0.3">
      <c r="D57" s="31" t="s">
        <v>109</v>
      </c>
      <c r="E57" s="195"/>
      <c r="F57" s="195"/>
      <c r="G57" s="195"/>
      <c r="H57" s="195"/>
      <c r="I57" s="195"/>
      <c r="J57" s="195"/>
      <c r="K57" s="195"/>
      <c r="L57" s="195"/>
      <c r="M57" s="195"/>
      <c r="N57" s="195"/>
      <c r="O57" s="195"/>
      <c r="P57" s="197"/>
    </row>
    <row r="58" spans="4:16" x14ac:dyDescent="0.3">
      <c r="D58" s="31" t="s">
        <v>110</v>
      </c>
      <c r="E58" s="195"/>
      <c r="F58" s="195"/>
      <c r="G58" s="195"/>
      <c r="H58" s="195"/>
      <c r="I58" s="195"/>
      <c r="J58" s="195"/>
      <c r="K58" s="195"/>
      <c r="L58" s="195"/>
      <c r="M58" s="195"/>
      <c r="N58" s="195"/>
      <c r="O58" s="195"/>
      <c r="P58" s="197"/>
    </row>
    <row r="59" spans="4:16" x14ac:dyDescent="0.3">
      <c r="D59" s="31" t="s">
        <v>111</v>
      </c>
      <c r="E59" s="195"/>
      <c r="F59" s="195"/>
      <c r="G59" s="195"/>
      <c r="H59" s="195"/>
      <c r="I59" s="195"/>
      <c r="J59" s="195"/>
      <c r="K59" s="195"/>
      <c r="L59" s="195"/>
      <c r="M59" s="195"/>
      <c r="N59" s="195"/>
      <c r="O59" s="195"/>
      <c r="P59" s="197"/>
    </row>
    <row r="60" spans="4:16" x14ac:dyDescent="0.3">
      <c r="D60" s="31" t="s">
        <v>94</v>
      </c>
      <c r="E60" s="195"/>
      <c r="F60" s="195"/>
      <c r="G60" s="195"/>
      <c r="H60" s="195"/>
      <c r="I60" s="195"/>
      <c r="J60" s="195"/>
      <c r="K60" s="195"/>
      <c r="L60" s="195"/>
      <c r="M60" s="195"/>
      <c r="N60" s="195"/>
      <c r="O60" s="195"/>
      <c r="P60" s="197"/>
    </row>
    <row r="61" spans="4:16" ht="17.399999999999999" x14ac:dyDescent="0.3">
      <c r="D61" s="22" t="s">
        <v>518</v>
      </c>
      <c r="E61" s="164">
        <f>SUM(E62:E68)</f>
        <v>0</v>
      </c>
      <c r="F61" s="164">
        <f t="shared" ref="F61:O61" si="7">SUM(F62:F68)</f>
        <v>0</v>
      </c>
      <c r="G61" s="164">
        <f t="shared" si="7"/>
        <v>0</v>
      </c>
      <c r="H61" s="164">
        <f t="shared" si="7"/>
        <v>0</v>
      </c>
      <c r="I61" s="164">
        <f t="shared" si="7"/>
        <v>0</v>
      </c>
      <c r="J61" s="164">
        <f t="shared" si="7"/>
        <v>0</v>
      </c>
      <c r="K61" s="164">
        <f t="shared" si="7"/>
        <v>0</v>
      </c>
      <c r="L61" s="164">
        <f t="shared" si="7"/>
        <v>0</v>
      </c>
      <c r="M61" s="164">
        <f t="shared" si="7"/>
        <v>0</v>
      </c>
      <c r="N61" s="164">
        <f t="shared" si="7"/>
        <v>0</v>
      </c>
      <c r="O61" s="164">
        <f t="shared" si="7"/>
        <v>0</v>
      </c>
      <c r="P61" s="197"/>
    </row>
    <row r="62" spans="4:16" x14ac:dyDescent="0.3">
      <c r="D62" s="31" t="s">
        <v>107</v>
      </c>
      <c r="E62" s="195"/>
      <c r="F62" s="195"/>
      <c r="G62" s="195"/>
      <c r="H62" s="195"/>
      <c r="I62" s="195"/>
      <c r="J62" s="195"/>
      <c r="K62" s="195"/>
      <c r="L62" s="195"/>
      <c r="M62" s="195"/>
      <c r="N62" s="195"/>
      <c r="O62" s="195"/>
      <c r="P62" s="197"/>
    </row>
    <row r="63" spans="4:16" x14ac:dyDescent="0.3">
      <c r="D63" s="31" t="s">
        <v>108</v>
      </c>
      <c r="E63" s="195"/>
      <c r="F63" s="195"/>
      <c r="G63" s="195"/>
      <c r="H63" s="195"/>
      <c r="I63" s="195"/>
      <c r="J63" s="195"/>
      <c r="K63" s="195"/>
      <c r="L63" s="195"/>
      <c r="M63" s="195"/>
      <c r="N63" s="195"/>
      <c r="O63" s="195"/>
      <c r="P63" s="197"/>
    </row>
    <row r="64" spans="4:16" x14ac:dyDescent="0.3">
      <c r="D64" s="31" t="s">
        <v>87</v>
      </c>
      <c r="E64" s="195"/>
      <c r="F64" s="195"/>
      <c r="G64" s="195"/>
      <c r="H64" s="195"/>
      <c r="I64" s="195"/>
      <c r="J64" s="195"/>
      <c r="K64" s="195"/>
      <c r="L64" s="195"/>
      <c r="M64" s="195"/>
      <c r="N64" s="195"/>
      <c r="O64" s="195"/>
      <c r="P64" s="197"/>
    </row>
    <row r="65" spans="4:16" x14ac:dyDescent="0.3">
      <c r="D65" s="31" t="s">
        <v>109</v>
      </c>
      <c r="E65" s="195"/>
      <c r="F65" s="195"/>
      <c r="G65" s="195"/>
      <c r="H65" s="195"/>
      <c r="I65" s="195"/>
      <c r="J65" s="195"/>
      <c r="K65" s="195"/>
      <c r="L65" s="195"/>
      <c r="M65" s="195"/>
      <c r="N65" s="195"/>
      <c r="O65" s="195"/>
      <c r="P65" s="197"/>
    </row>
    <row r="66" spans="4:16" x14ac:dyDescent="0.3">
      <c r="D66" s="31" t="s">
        <v>110</v>
      </c>
      <c r="E66" s="195"/>
      <c r="F66" s="195"/>
      <c r="G66" s="195"/>
      <c r="H66" s="195"/>
      <c r="I66" s="195"/>
      <c r="J66" s="195"/>
      <c r="K66" s="195"/>
      <c r="L66" s="195"/>
      <c r="M66" s="195"/>
      <c r="N66" s="195"/>
      <c r="O66" s="195"/>
      <c r="P66" s="197"/>
    </row>
    <row r="67" spans="4:16" x14ac:dyDescent="0.3">
      <c r="D67" s="31" t="s">
        <v>111</v>
      </c>
      <c r="E67" s="195"/>
      <c r="F67" s="195"/>
      <c r="G67" s="195"/>
      <c r="H67" s="195"/>
      <c r="I67" s="195"/>
      <c r="J67" s="195"/>
      <c r="K67" s="195"/>
      <c r="L67" s="195"/>
      <c r="M67" s="195"/>
      <c r="N67" s="195"/>
      <c r="O67" s="195"/>
      <c r="P67" s="197"/>
    </row>
    <row r="68" spans="4:16" x14ac:dyDescent="0.3">
      <c r="D68" s="31" t="s">
        <v>94</v>
      </c>
      <c r="E68" s="195"/>
      <c r="F68" s="195"/>
      <c r="G68" s="195"/>
      <c r="H68" s="195"/>
      <c r="I68" s="195"/>
      <c r="J68" s="195"/>
      <c r="K68" s="195"/>
      <c r="L68" s="195"/>
      <c r="M68" s="195"/>
      <c r="N68" s="195"/>
      <c r="O68" s="195"/>
      <c r="P68" s="197"/>
    </row>
    <row r="69" spans="4:16" x14ac:dyDescent="0.3">
      <c r="D69" s="31"/>
      <c r="E69" s="230"/>
      <c r="F69" s="230"/>
      <c r="G69" s="230"/>
      <c r="H69" s="230"/>
      <c r="I69" s="230"/>
      <c r="J69" s="230"/>
      <c r="K69" s="230"/>
      <c r="L69" s="230"/>
      <c r="M69" s="230"/>
      <c r="N69" s="230"/>
      <c r="O69" s="230"/>
      <c r="P69" s="230"/>
    </row>
    <row r="70" spans="4:16" x14ac:dyDescent="0.3">
      <c r="D70" s="21" t="s">
        <v>77</v>
      </c>
      <c r="E70" s="195"/>
      <c r="F70" s="195"/>
      <c r="G70" s="195"/>
      <c r="H70" s="195"/>
      <c r="I70" s="195"/>
      <c r="J70" s="195"/>
      <c r="K70" s="195"/>
      <c r="L70" s="195"/>
      <c r="M70" s="195"/>
      <c r="N70" s="195"/>
      <c r="O70" s="195"/>
      <c r="P70" s="197"/>
    </row>
    <row r="71" spans="4:16" x14ac:dyDescent="0.3">
      <c r="D71" s="21" t="s">
        <v>78</v>
      </c>
      <c r="E71" s="164">
        <f>SUM(E72:E73,E76)</f>
        <v>0</v>
      </c>
      <c r="F71" s="164">
        <f t="shared" ref="F71:O71" si="8">SUM(F72:F73,F76)</f>
        <v>0</v>
      </c>
      <c r="G71" s="164">
        <f t="shared" si="8"/>
        <v>0</v>
      </c>
      <c r="H71" s="164">
        <f t="shared" si="8"/>
        <v>0</v>
      </c>
      <c r="I71" s="164">
        <f t="shared" si="8"/>
        <v>0</v>
      </c>
      <c r="J71" s="164">
        <f t="shared" si="8"/>
        <v>0</v>
      </c>
      <c r="K71" s="164">
        <f t="shared" si="8"/>
        <v>0</v>
      </c>
      <c r="L71" s="164">
        <f t="shared" si="8"/>
        <v>0</v>
      </c>
      <c r="M71" s="164">
        <f t="shared" si="8"/>
        <v>0</v>
      </c>
      <c r="N71" s="164">
        <f t="shared" si="8"/>
        <v>0</v>
      </c>
      <c r="O71" s="164">
        <f t="shared" si="8"/>
        <v>0</v>
      </c>
      <c r="P71" s="197"/>
    </row>
    <row r="72" spans="4:16" x14ac:dyDescent="0.3">
      <c r="D72" s="30" t="s">
        <v>79</v>
      </c>
      <c r="E72" s="196"/>
      <c r="F72" s="196"/>
      <c r="G72" s="196"/>
      <c r="H72" s="196"/>
      <c r="I72" s="196"/>
      <c r="J72" s="196"/>
      <c r="K72" s="196"/>
      <c r="L72" s="196"/>
      <c r="M72" s="196"/>
      <c r="N72" s="196"/>
      <c r="O72" s="196"/>
      <c r="P72" s="197"/>
    </row>
    <row r="73" spans="4:16" x14ac:dyDescent="0.3">
      <c r="D73" s="30" t="s">
        <v>80</v>
      </c>
      <c r="E73" s="165">
        <f>SUM(E74:E75)</f>
        <v>0</v>
      </c>
      <c r="F73" s="165">
        <f t="shared" ref="F73:O73" si="9">SUM(F74:F75)</f>
        <v>0</v>
      </c>
      <c r="G73" s="165">
        <f t="shared" si="9"/>
        <v>0</v>
      </c>
      <c r="H73" s="165">
        <f t="shared" si="9"/>
        <v>0</v>
      </c>
      <c r="I73" s="165">
        <f t="shared" si="9"/>
        <v>0</v>
      </c>
      <c r="J73" s="165">
        <f t="shared" si="9"/>
        <v>0</v>
      </c>
      <c r="K73" s="165">
        <f t="shared" si="9"/>
        <v>0</v>
      </c>
      <c r="L73" s="165">
        <f t="shared" si="9"/>
        <v>0</v>
      </c>
      <c r="M73" s="165">
        <f t="shared" si="9"/>
        <v>0</v>
      </c>
      <c r="N73" s="165">
        <f t="shared" si="9"/>
        <v>0</v>
      </c>
      <c r="O73" s="165">
        <f t="shared" si="9"/>
        <v>0</v>
      </c>
      <c r="P73" s="197"/>
    </row>
    <row r="74" spans="4:16" x14ac:dyDescent="0.3">
      <c r="D74" s="73" t="s">
        <v>81</v>
      </c>
      <c r="E74" s="195"/>
      <c r="F74" s="195"/>
      <c r="G74" s="195"/>
      <c r="H74" s="195"/>
      <c r="I74" s="195"/>
      <c r="J74" s="195"/>
      <c r="K74" s="195"/>
      <c r="L74" s="195"/>
      <c r="M74" s="195"/>
      <c r="N74" s="195"/>
      <c r="O74" s="195"/>
      <c r="P74" s="197"/>
    </row>
    <row r="75" spans="4:16" x14ac:dyDescent="0.3">
      <c r="D75" s="73" t="s">
        <v>82</v>
      </c>
      <c r="E75" s="195"/>
      <c r="F75" s="195"/>
      <c r="G75" s="195"/>
      <c r="H75" s="195"/>
      <c r="I75" s="195"/>
      <c r="J75" s="195"/>
      <c r="K75" s="195"/>
      <c r="L75" s="195"/>
      <c r="M75" s="195"/>
      <c r="N75" s="195"/>
      <c r="O75" s="195"/>
      <c r="P75" s="197"/>
    </row>
    <row r="76" spans="4:16" x14ac:dyDescent="0.3">
      <c r="D76" s="72" t="s">
        <v>94</v>
      </c>
      <c r="E76" s="195"/>
      <c r="F76" s="195"/>
      <c r="G76" s="195"/>
      <c r="H76" s="195"/>
      <c r="I76" s="195"/>
      <c r="J76" s="195"/>
      <c r="K76" s="195"/>
      <c r="L76" s="195"/>
      <c r="M76" s="195"/>
      <c r="N76" s="195"/>
      <c r="O76" s="195"/>
      <c r="P76" s="197"/>
    </row>
    <row r="77" spans="4:16" x14ac:dyDescent="0.3">
      <c r="D77" s="21" t="s">
        <v>83</v>
      </c>
      <c r="E77" s="196"/>
      <c r="F77" s="196"/>
      <c r="G77" s="196"/>
      <c r="H77" s="196"/>
      <c r="I77" s="196"/>
      <c r="J77" s="196"/>
      <c r="K77" s="196"/>
      <c r="L77" s="196"/>
      <c r="M77" s="196"/>
      <c r="N77" s="196"/>
      <c r="O77" s="196"/>
      <c r="P77" s="197"/>
    </row>
    <row r="78" spans="4:16" x14ac:dyDescent="0.3">
      <c r="D78" s="21" t="s">
        <v>84</v>
      </c>
      <c r="E78" s="196"/>
      <c r="F78" s="196"/>
      <c r="G78" s="196"/>
      <c r="H78" s="196"/>
      <c r="I78" s="196"/>
      <c r="J78" s="196"/>
      <c r="K78" s="196"/>
      <c r="L78" s="196"/>
      <c r="M78" s="196"/>
      <c r="N78" s="196"/>
      <c r="O78" s="196"/>
      <c r="P78" s="197"/>
    </row>
    <row r="79" spans="4:16" x14ac:dyDescent="0.3">
      <c r="D79" s="21" t="s">
        <v>85</v>
      </c>
      <c r="E79" s="196"/>
      <c r="F79" s="196"/>
      <c r="G79" s="196"/>
      <c r="H79" s="196"/>
      <c r="I79" s="196"/>
      <c r="J79" s="196"/>
      <c r="K79" s="196"/>
      <c r="L79" s="196"/>
      <c r="M79" s="196"/>
      <c r="N79" s="196"/>
      <c r="O79" s="196"/>
      <c r="P79" s="197"/>
    </row>
    <row r="80" spans="4:16" x14ac:dyDescent="0.3">
      <c r="D80" s="21" t="s">
        <v>86</v>
      </c>
      <c r="E80" s="196"/>
      <c r="F80" s="196"/>
      <c r="G80" s="196"/>
      <c r="H80" s="196"/>
      <c r="I80" s="196"/>
      <c r="J80" s="196"/>
      <c r="K80" s="196"/>
      <c r="L80" s="196"/>
      <c r="M80" s="196"/>
      <c r="N80" s="196"/>
      <c r="O80" s="196"/>
      <c r="P80" s="197"/>
    </row>
    <row r="81" spans="2:15" x14ac:dyDescent="0.3">
      <c r="D81" s="101"/>
      <c r="E81" s="101"/>
      <c r="F81" s="101"/>
      <c r="G81" s="101"/>
      <c r="H81" s="101"/>
      <c r="I81" s="101"/>
      <c r="J81" s="101"/>
      <c r="K81" s="101"/>
      <c r="L81" s="101"/>
      <c r="M81" s="101"/>
      <c r="N81" s="101"/>
      <c r="O81" s="101"/>
    </row>
    <row r="82" spans="2:15" ht="25.8" x14ac:dyDescent="0.5">
      <c r="D82" s="85" t="s">
        <v>104</v>
      </c>
    </row>
    <row r="83" spans="2:15" x14ac:dyDescent="0.3">
      <c r="B83" s="68" t="s">
        <v>594</v>
      </c>
      <c r="C83" s="68"/>
      <c r="D83" s="174" t="s">
        <v>105</v>
      </c>
    </row>
    <row r="84" spans="2:15" ht="15.6" customHeight="1" x14ac:dyDescent="0.3">
      <c r="D84" s="367" t="s">
        <v>437</v>
      </c>
      <c r="E84" s="324" t="s">
        <v>300</v>
      </c>
      <c r="F84" s="325"/>
      <c r="G84" s="325"/>
      <c r="H84" s="325"/>
      <c r="I84" s="325"/>
      <c r="J84" s="325"/>
      <c r="K84" s="325"/>
      <c r="L84" s="325"/>
      <c r="M84" s="325"/>
      <c r="N84" s="325"/>
      <c r="O84" s="337"/>
    </row>
    <row r="85" spans="2:15" ht="15.6" customHeight="1" x14ac:dyDescent="0.3">
      <c r="D85" s="367"/>
      <c r="E85" s="19">
        <v>2024</v>
      </c>
      <c r="F85" s="19">
        <v>2025</v>
      </c>
      <c r="G85" s="19">
        <v>2026</v>
      </c>
      <c r="H85" s="19">
        <v>2027</v>
      </c>
      <c r="I85" s="19">
        <v>2028</v>
      </c>
      <c r="J85" s="19">
        <v>2029</v>
      </c>
      <c r="K85" s="50">
        <v>2030</v>
      </c>
      <c r="L85" s="50">
        <v>2035</v>
      </c>
      <c r="M85" s="50">
        <v>2040</v>
      </c>
      <c r="N85" s="50">
        <v>2045</v>
      </c>
      <c r="O85" s="50">
        <v>2050</v>
      </c>
    </row>
    <row r="86" spans="2:15" x14ac:dyDescent="0.3">
      <c r="D86" s="21" t="s">
        <v>90</v>
      </c>
      <c r="E86" s="165">
        <f t="shared" ref="E86:O86" si="10">SUM(E103,E120)</f>
        <v>0</v>
      </c>
      <c r="F86" s="165">
        <f t="shared" si="10"/>
        <v>0</v>
      </c>
      <c r="G86" s="165">
        <f t="shared" si="10"/>
        <v>0</v>
      </c>
      <c r="H86" s="165">
        <f t="shared" si="10"/>
        <v>0</v>
      </c>
      <c r="I86" s="165">
        <f t="shared" si="10"/>
        <v>0</v>
      </c>
      <c r="J86" s="165">
        <f t="shared" si="10"/>
        <v>0</v>
      </c>
      <c r="K86" s="165">
        <f t="shared" si="10"/>
        <v>0</v>
      </c>
      <c r="L86" s="165">
        <f t="shared" si="10"/>
        <v>0</v>
      </c>
      <c r="M86" s="165">
        <f t="shared" si="10"/>
        <v>0</v>
      </c>
      <c r="N86" s="165">
        <f t="shared" si="10"/>
        <v>0</v>
      </c>
      <c r="O86" s="165">
        <f t="shared" si="10"/>
        <v>0</v>
      </c>
    </row>
    <row r="87" spans="2:15" x14ac:dyDescent="0.3">
      <c r="D87" s="21" t="s">
        <v>91</v>
      </c>
      <c r="E87" s="165">
        <f t="shared" ref="E87:O87" si="11">SUM(E104,E121)</f>
        <v>0</v>
      </c>
      <c r="F87" s="165">
        <f t="shared" si="11"/>
        <v>0</v>
      </c>
      <c r="G87" s="165">
        <f t="shared" si="11"/>
        <v>0</v>
      </c>
      <c r="H87" s="165">
        <f t="shared" si="11"/>
        <v>0</v>
      </c>
      <c r="I87" s="165">
        <f t="shared" si="11"/>
        <v>0</v>
      </c>
      <c r="J87" s="165">
        <f t="shared" si="11"/>
        <v>0</v>
      </c>
      <c r="K87" s="165">
        <f t="shared" si="11"/>
        <v>0</v>
      </c>
      <c r="L87" s="165">
        <f t="shared" si="11"/>
        <v>0</v>
      </c>
      <c r="M87" s="165">
        <f t="shared" si="11"/>
        <v>0</v>
      </c>
      <c r="N87" s="165">
        <f t="shared" si="11"/>
        <v>0</v>
      </c>
      <c r="O87" s="165">
        <f t="shared" si="11"/>
        <v>0</v>
      </c>
    </row>
    <row r="88" spans="2:15" x14ac:dyDescent="0.3">
      <c r="D88" s="21" t="s">
        <v>92</v>
      </c>
      <c r="E88" s="165">
        <f t="shared" ref="E88:O88" si="12">SUM(E105,E122)</f>
        <v>0</v>
      </c>
      <c r="F88" s="165">
        <f t="shared" si="12"/>
        <v>0</v>
      </c>
      <c r="G88" s="165">
        <f t="shared" si="12"/>
        <v>0</v>
      </c>
      <c r="H88" s="165">
        <f t="shared" si="12"/>
        <v>0</v>
      </c>
      <c r="I88" s="165">
        <f t="shared" si="12"/>
        <v>0</v>
      </c>
      <c r="J88" s="165">
        <f t="shared" si="12"/>
        <v>0</v>
      </c>
      <c r="K88" s="165">
        <f t="shared" si="12"/>
        <v>0</v>
      </c>
      <c r="L88" s="165">
        <f t="shared" si="12"/>
        <v>0</v>
      </c>
      <c r="M88" s="165">
        <f t="shared" si="12"/>
        <v>0</v>
      </c>
      <c r="N88" s="165">
        <f t="shared" si="12"/>
        <v>0</v>
      </c>
      <c r="O88" s="165">
        <f t="shared" si="12"/>
        <v>0</v>
      </c>
    </row>
    <row r="89" spans="2:15" x14ac:dyDescent="0.3">
      <c r="D89" s="21" t="s">
        <v>114</v>
      </c>
      <c r="E89" s="165">
        <f t="shared" ref="E89:O89" si="13">SUM(E106,E123)</f>
        <v>0</v>
      </c>
      <c r="F89" s="165">
        <f t="shared" si="13"/>
        <v>0</v>
      </c>
      <c r="G89" s="165">
        <f t="shared" si="13"/>
        <v>0</v>
      </c>
      <c r="H89" s="165">
        <f t="shared" si="13"/>
        <v>0</v>
      </c>
      <c r="I89" s="165">
        <f t="shared" si="13"/>
        <v>0</v>
      </c>
      <c r="J89" s="165">
        <f t="shared" si="13"/>
        <v>0</v>
      </c>
      <c r="K89" s="165">
        <f t="shared" si="13"/>
        <v>0</v>
      </c>
      <c r="L89" s="165">
        <f t="shared" si="13"/>
        <v>0</v>
      </c>
      <c r="M89" s="165">
        <f t="shared" si="13"/>
        <v>0</v>
      </c>
      <c r="N89" s="165">
        <f t="shared" si="13"/>
        <v>0</v>
      </c>
      <c r="O89" s="165">
        <f t="shared" si="13"/>
        <v>0</v>
      </c>
    </row>
    <row r="90" spans="2:15" x14ac:dyDescent="0.3">
      <c r="D90" s="30" t="s">
        <v>79</v>
      </c>
      <c r="E90" s="165">
        <f t="shared" ref="E90:O90" si="14">SUM(E107,E124)</f>
        <v>0</v>
      </c>
      <c r="F90" s="165">
        <f t="shared" si="14"/>
        <v>0</v>
      </c>
      <c r="G90" s="165">
        <f t="shared" si="14"/>
        <v>0</v>
      </c>
      <c r="H90" s="165">
        <f t="shared" si="14"/>
        <v>0</v>
      </c>
      <c r="I90" s="165">
        <f t="shared" si="14"/>
        <v>0</v>
      </c>
      <c r="J90" s="165">
        <f t="shared" si="14"/>
        <v>0</v>
      </c>
      <c r="K90" s="165">
        <f t="shared" si="14"/>
        <v>0</v>
      </c>
      <c r="L90" s="165">
        <f t="shared" si="14"/>
        <v>0</v>
      </c>
      <c r="M90" s="165">
        <f t="shared" si="14"/>
        <v>0</v>
      </c>
      <c r="N90" s="165">
        <f t="shared" si="14"/>
        <v>0</v>
      </c>
      <c r="O90" s="165">
        <f t="shared" si="14"/>
        <v>0</v>
      </c>
    </row>
    <row r="91" spans="2:15" x14ac:dyDescent="0.3">
      <c r="D91" s="30" t="s">
        <v>80</v>
      </c>
      <c r="E91" s="165">
        <f t="shared" ref="E91:O91" si="15">SUM(E108,E125)</f>
        <v>0</v>
      </c>
      <c r="F91" s="165">
        <f t="shared" si="15"/>
        <v>0</v>
      </c>
      <c r="G91" s="165">
        <f t="shared" si="15"/>
        <v>0</v>
      </c>
      <c r="H91" s="165">
        <f t="shared" si="15"/>
        <v>0</v>
      </c>
      <c r="I91" s="165">
        <f t="shared" si="15"/>
        <v>0</v>
      </c>
      <c r="J91" s="165">
        <f t="shared" si="15"/>
        <v>0</v>
      </c>
      <c r="K91" s="165">
        <f t="shared" si="15"/>
        <v>0</v>
      </c>
      <c r="L91" s="165">
        <f t="shared" si="15"/>
        <v>0</v>
      </c>
      <c r="M91" s="165">
        <f t="shared" si="15"/>
        <v>0</v>
      </c>
      <c r="N91" s="165">
        <f t="shared" si="15"/>
        <v>0</v>
      </c>
      <c r="O91" s="165">
        <f t="shared" si="15"/>
        <v>0</v>
      </c>
    </row>
    <row r="92" spans="2:15" x14ac:dyDescent="0.3">
      <c r="D92" s="73" t="s">
        <v>81</v>
      </c>
      <c r="E92" s="165">
        <f t="shared" ref="E92:O92" si="16">SUM(E109,E126)</f>
        <v>0</v>
      </c>
      <c r="F92" s="165">
        <f t="shared" si="16"/>
        <v>0</v>
      </c>
      <c r="G92" s="165">
        <f t="shared" si="16"/>
        <v>0</v>
      </c>
      <c r="H92" s="165">
        <f t="shared" si="16"/>
        <v>0</v>
      </c>
      <c r="I92" s="165">
        <f t="shared" si="16"/>
        <v>0</v>
      </c>
      <c r="J92" s="165">
        <f t="shared" si="16"/>
        <v>0</v>
      </c>
      <c r="K92" s="165">
        <f t="shared" si="16"/>
        <v>0</v>
      </c>
      <c r="L92" s="165">
        <f t="shared" si="16"/>
        <v>0</v>
      </c>
      <c r="M92" s="165">
        <f t="shared" si="16"/>
        <v>0</v>
      </c>
      <c r="N92" s="165">
        <f>SUM(N109,N126)</f>
        <v>0</v>
      </c>
      <c r="O92" s="165">
        <f t="shared" si="16"/>
        <v>0</v>
      </c>
    </row>
    <row r="93" spans="2:15" x14ac:dyDescent="0.3">
      <c r="D93" s="73" t="s">
        <v>82</v>
      </c>
      <c r="E93" s="165">
        <f t="shared" ref="E93:O93" si="17">SUM(E110,E127)</f>
        <v>0</v>
      </c>
      <c r="F93" s="165">
        <f t="shared" si="17"/>
        <v>0</v>
      </c>
      <c r="G93" s="165">
        <f t="shared" si="17"/>
        <v>0</v>
      </c>
      <c r="H93" s="165">
        <f t="shared" si="17"/>
        <v>0</v>
      </c>
      <c r="I93" s="165">
        <f t="shared" si="17"/>
        <v>0</v>
      </c>
      <c r="J93" s="165">
        <f t="shared" si="17"/>
        <v>0</v>
      </c>
      <c r="K93" s="165">
        <f t="shared" si="17"/>
        <v>0</v>
      </c>
      <c r="L93" s="165">
        <f t="shared" si="17"/>
        <v>0</v>
      </c>
      <c r="M93" s="165">
        <f t="shared" si="17"/>
        <v>0</v>
      </c>
      <c r="N93" s="165">
        <f t="shared" si="17"/>
        <v>0</v>
      </c>
      <c r="O93" s="165">
        <f t="shared" si="17"/>
        <v>0</v>
      </c>
    </row>
    <row r="94" spans="2:15" x14ac:dyDescent="0.3">
      <c r="D94" s="30" t="s">
        <v>94</v>
      </c>
      <c r="E94" s="165">
        <f t="shared" ref="E94:O94" si="18">SUM(E111,E128)</f>
        <v>0</v>
      </c>
      <c r="F94" s="165">
        <f t="shared" si="18"/>
        <v>0</v>
      </c>
      <c r="G94" s="165">
        <f t="shared" si="18"/>
        <v>0</v>
      </c>
      <c r="H94" s="165">
        <f>SUM(H111,H128)</f>
        <v>0</v>
      </c>
      <c r="I94" s="165">
        <f t="shared" si="18"/>
        <v>0</v>
      </c>
      <c r="J94" s="165">
        <f t="shared" si="18"/>
        <v>0</v>
      </c>
      <c r="K94" s="165">
        <f t="shared" si="18"/>
        <v>0</v>
      </c>
      <c r="L94" s="165">
        <f t="shared" si="18"/>
        <v>0</v>
      </c>
      <c r="M94" s="165">
        <f t="shared" si="18"/>
        <v>0</v>
      </c>
      <c r="N94" s="165">
        <f t="shared" si="18"/>
        <v>0</v>
      </c>
      <c r="O94" s="165">
        <f t="shared" si="18"/>
        <v>0</v>
      </c>
    </row>
    <row r="95" spans="2:15" x14ac:dyDescent="0.3">
      <c r="D95" s="21" t="s">
        <v>95</v>
      </c>
      <c r="E95" s="165">
        <f t="shared" ref="E95:O95" si="19">SUM(E112,E129)</f>
        <v>0</v>
      </c>
      <c r="F95" s="165">
        <f t="shared" si="19"/>
        <v>0</v>
      </c>
      <c r="G95" s="165">
        <f t="shared" si="19"/>
        <v>0</v>
      </c>
      <c r="H95" s="165">
        <f t="shared" si="19"/>
        <v>0</v>
      </c>
      <c r="I95" s="165">
        <f t="shared" si="19"/>
        <v>0</v>
      </c>
      <c r="J95" s="165">
        <f t="shared" si="19"/>
        <v>0</v>
      </c>
      <c r="K95" s="165">
        <f t="shared" si="19"/>
        <v>0</v>
      </c>
      <c r="L95" s="165">
        <f>SUM(L112,L129)</f>
        <v>0</v>
      </c>
      <c r="M95" s="165">
        <f t="shared" si="19"/>
        <v>0</v>
      </c>
      <c r="N95" s="165">
        <f t="shared" si="19"/>
        <v>0</v>
      </c>
      <c r="O95" s="165">
        <f t="shared" si="19"/>
        <v>0</v>
      </c>
    </row>
    <row r="96" spans="2:15" x14ac:dyDescent="0.3">
      <c r="D96" s="21" t="s">
        <v>96</v>
      </c>
      <c r="E96" s="165">
        <f t="shared" ref="E96:O96" si="20">SUM(E113,E130)</f>
        <v>0</v>
      </c>
      <c r="F96" s="165">
        <f t="shared" si="20"/>
        <v>0</v>
      </c>
      <c r="G96" s="165">
        <f t="shared" si="20"/>
        <v>0</v>
      </c>
      <c r="H96" s="165">
        <f t="shared" si="20"/>
        <v>0</v>
      </c>
      <c r="I96" s="165">
        <f t="shared" si="20"/>
        <v>0</v>
      </c>
      <c r="J96" s="165">
        <f t="shared" si="20"/>
        <v>0</v>
      </c>
      <c r="K96" s="165">
        <f t="shared" si="20"/>
        <v>0</v>
      </c>
      <c r="L96" s="165">
        <f t="shared" si="20"/>
        <v>0</v>
      </c>
      <c r="M96" s="165">
        <f t="shared" si="20"/>
        <v>0</v>
      </c>
      <c r="N96" s="165">
        <f t="shared" si="20"/>
        <v>0</v>
      </c>
      <c r="O96" s="165">
        <f t="shared" si="20"/>
        <v>0</v>
      </c>
    </row>
    <row r="97" spans="2:15" x14ac:dyDescent="0.3">
      <c r="D97" s="21" t="s">
        <v>31</v>
      </c>
      <c r="E97" s="165">
        <f t="shared" ref="E97:O97" si="21">SUM(E114,E131)</f>
        <v>0</v>
      </c>
      <c r="F97" s="165">
        <f t="shared" si="21"/>
        <v>0</v>
      </c>
      <c r="G97" s="165">
        <f t="shared" si="21"/>
        <v>0</v>
      </c>
      <c r="H97" s="165">
        <f t="shared" si="21"/>
        <v>0</v>
      </c>
      <c r="I97" s="165">
        <f t="shared" si="21"/>
        <v>0</v>
      </c>
      <c r="J97" s="165">
        <f t="shared" si="21"/>
        <v>0</v>
      </c>
      <c r="K97" s="165">
        <f t="shared" si="21"/>
        <v>0</v>
      </c>
      <c r="L97" s="165">
        <f t="shared" si="21"/>
        <v>0</v>
      </c>
      <c r="M97" s="165">
        <f t="shared" si="21"/>
        <v>0</v>
      </c>
      <c r="N97" s="165">
        <f t="shared" si="21"/>
        <v>0</v>
      </c>
      <c r="O97" s="165">
        <f t="shared" si="21"/>
        <v>0</v>
      </c>
    </row>
    <row r="98" spans="2:15" x14ac:dyDescent="0.3">
      <c r="D98" s="24" t="s">
        <v>30</v>
      </c>
      <c r="E98" s="164">
        <f t="shared" ref="E98:O98" si="22">SUM(E115,E132)</f>
        <v>0</v>
      </c>
      <c r="F98" s="164">
        <f t="shared" si="22"/>
        <v>0</v>
      </c>
      <c r="G98" s="164">
        <f t="shared" si="22"/>
        <v>0</v>
      </c>
      <c r="H98" s="164">
        <f t="shared" si="22"/>
        <v>0</v>
      </c>
      <c r="I98" s="164">
        <f t="shared" si="22"/>
        <v>0</v>
      </c>
      <c r="J98" s="164">
        <f t="shared" si="22"/>
        <v>0</v>
      </c>
      <c r="K98" s="164">
        <f t="shared" si="22"/>
        <v>0</v>
      </c>
      <c r="L98" s="164">
        <f t="shared" si="22"/>
        <v>0</v>
      </c>
      <c r="M98" s="164">
        <f t="shared" si="22"/>
        <v>0</v>
      </c>
      <c r="N98" s="164">
        <f t="shared" si="22"/>
        <v>0</v>
      </c>
      <c r="O98" s="164">
        <f t="shared" si="22"/>
        <v>0</v>
      </c>
    </row>
    <row r="99" spans="2:15" x14ac:dyDescent="0.3">
      <c r="D99" s="101"/>
    </row>
    <row r="100" spans="2:15" x14ac:dyDescent="0.3">
      <c r="B100" s="68" t="s">
        <v>595</v>
      </c>
      <c r="C100" s="68"/>
      <c r="D100" s="183" t="s">
        <v>88</v>
      </c>
    </row>
    <row r="101" spans="2:15" ht="15.6" customHeight="1" x14ac:dyDescent="0.3">
      <c r="D101" s="367" t="s">
        <v>437</v>
      </c>
      <c r="E101" s="324" t="s">
        <v>300</v>
      </c>
      <c r="F101" s="325"/>
      <c r="G101" s="325"/>
      <c r="H101" s="325"/>
      <c r="I101" s="325"/>
      <c r="J101" s="325"/>
      <c r="K101" s="325"/>
      <c r="L101" s="325"/>
      <c r="M101" s="325"/>
      <c r="N101" s="325"/>
      <c r="O101" s="337"/>
    </row>
    <row r="102" spans="2:15" ht="15.6" customHeight="1" x14ac:dyDescent="0.3">
      <c r="D102" s="367"/>
      <c r="E102" s="19">
        <v>2024</v>
      </c>
      <c r="F102" s="19">
        <v>2025</v>
      </c>
      <c r="G102" s="19">
        <v>2026</v>
      </c>
      <c r="H102" s="19">
        <v>2027</v>
      </c>
      <c r="I102" s="19">
        <v>2028</v>
      </c>
      <c r="J102" s="19">
        <v>2029</v>
      </c>
      <c r="K102" s="50">
        <v>2030</v>
      </c>
      <c r="L102" s="50">
        <v>2035</v>
      </c>
      <c r="M102" s="50">
        <v>2040</v>
      </c>
      <c r="N102" s="50">
        <v>2045</v>
      </c>
      <c r="O102" s="50">
        <v>2050</v>
      </c>
    </row>
    <row r="103" spans="2:15" x14ac:dyDescent="0.3">
      <c r="D103" s="53" t="s">
        <v>90</v>
      </c>
      <c r="E103" s="196"/>
      <c r="F103" s="196"/>
      <c r="G103" s="196"/>
      <c r="H103" s="196"/>
      <c r="I103" s="196"/>
      <c r="J103" s="196"/>
      <c r="K103" s="196"/>
      <c r="L103" s="196"/>
      <c r="M103" s="196"/>
      <c r="N103" s="196"/>
      <c r="O103" s="196"/>
    </row>
    <row r="104" spans="2:15" x14ac:dyDescent="0.3">
      <c r="D104" s="53" t="s">
        <v>91</v>
      </c>
      <c r="E104" s="196"/>
      <c r="F104" s="196"/>
      <c r="G104" s="196"/>
      <c r="H104" s="196"/>
      <c r="I104" s="196"/>
      <c r="J104" s="196"/>
      <c r="K104" s="196"/>
      <c r="L104" s="196"/>
      <c r="M104" s="196"/>
      <c r="N104" s="196"/>
      <c r="O104" s="196"/>
    </row>
    <row r="105" spans="2:15" x14ac:dyDescent="0.3">
      <c r="D105" s="53" t="s">
        <v>92</v>
      </c>
      <c r="E105" s="196"/>
      <c r="F105" s="196"/>
      <c r="G105" s="196"/>
      <c r="H105" s="196"/>
      <c r="I105" s="196"/>
      <c r="J105" s="196"/>
      <c r="K105" s="196"/>
      <c r="L105" s="196"/>
      <c r="M105" s="196"/>
      <c r="N105" s="196"/>
      <c r="O105" s="196"/>
    </row>
    <row r="106" spans="2:15" x14ac:dyDescent="0.3">
      <c r="D106" s="53" t="s">
        <v>114</v>
      </c>
      <c r="E106" s="164">
        <f>SUM(E107:E108,E111)</f>
        <v>0</v>
      </c>
      <c r="F106" s="164">
        <f t="shared" ref="F106:O106" si="23">SUM(F107:F108,F111)</f>
        <v>0</v>
      </c>
      <c r="G106" s="164">
        <f t="shared" si="23"/>
        <v>0</v>
      </c>
      <c r="H106" s="164">
        <f t="shared" si="23"/>
        <v>0</v>
      </c>
      <c r="I106" s="164">
        <f t="shared" si="23"/>
        <v>0</v>
      </c>
      <c r="J106" s="164">
        <f t="shared" si="23"/>
        <v>0</v>
      </c>
      <c r="K106" s="164">
        <f t="shared" si="23"/>
        <v>0</v>
      </c>
      <c r="L106" s="164">
        <f t="shared" si="23"/>
        <v>0</v>
      </c>
      <c r="M106" s="164">
        <f t="shared" si="23"/>
        <v>0</v>
      </c>
      <c r="N106" s="164">
        <f t="shared" si="23"/>
        <v>0</v>
      </c>
      <c r="O106" s="164">
        <f t="shared" si="23"/>
        <v>0</v>
      </c>
    </row>
    <row r="107" spans="2:15" x14ac:dyDescent="0.3">
      <c r="D107" s="54" t="s">
        <v>79</v>
      </c>
      <c r="E107" s="196"/>
      <c r="F107" s="196"/>
      <c r="G107" s="196"/>
      <c r="H107" s="196"/>
      <c r="I107" s="196"/>
      <c r="J107" s="196"/>
      <c r="K107" s="196"/>
      <c r="L107" s="196"/>
      <c r="M107" s="196"/>
      <c r="N107" s="196"/>
      <c r="O107" s="196"/>
    </row>
    <row r="108" spans="2:15" x14ac:dyDescent="0.3">
      <c r="D108" s="54" t="s">
        <v>80</v>
      </c>
      <c r="E108" s="164">
        <f>SUM(E109:E110)</f>
        <v>0</v>
      </c>
      <c r="F108" s="164">
        <f t="shared" ref="F108:O108" si="24">SUM(F109:F110)</f>
        <v>0</v>
      </c>
      <c r="G108" s="164">
        <f t="shared" si="24"/>
        <v>0</v>
      </c>
      <c r="H108" s="164">
        <f t="shared" si="24"/>
        <v>0</v>
      </c>
      <c r="I108" s="164">
        <f t="shared" si="24"/>
        <v>0</v>
      </c>
      <c r="J108" s="164">
        <f t="shared" si="24"/>
        <v>0</v>
      </c>
      <c r="K108" s="164">
        <f t="shared" si="24"/>
        <v>0</v>
      </c>
      <c r="L108" s="164">
        <f t="shared" si="24"/>
        <v>0</v>
      </c>
      <c r="M108" s="164">
        <f t="shared" si="24"/>
        <v>0</v>
      </c>
      <c r="N108" s="164">
        <f t="shared" si="24"/>
        <v>0</v>
      </c>
      <c r="O108" s="164">
        <f t="shared" si="24"/>
        <v>0</v>
      </c>
    </row>
    <row r="109" spans="2:15" x14ac:dyDescent="0.3">
      <c r="D109" s="73" t="s">
        <v>81</v>
      </c>
      <c r="E109" s="196"/>
      <c r="F109" s="196"/>
      <c r="G109" s="196"/>
      <c r="H109" s="196"/>
      <c r="I109" s="196"/>
      <c r="J109" s="196"/>
      <c r="K109" s="196"/>
      <c r="L109" s="196"/>
      <c r="M109" s="196"/>
      <c r="N109" s="196"/>
      <c r="O109" s="196"/>
    </row>
    <row r="110" spans="2:15" x14ac:dyDescent="0.3">
      <c r="D110" s="73" t="s">
        <v>82</v>
      </c>
      <c r="E110" s="196"/>
      <c r="F110" s="196"/>
      <c r="G110" s="196"/>
      <c r="H110" s="196"/>
      <c r="I110" s="196"/>
      <c r="J110" s="196"/>
      <c r="K110" s="196"/>
      <c r="L110" s="196"/>
      <c r="M110" s="196"/>
      <c r="N110" s="196"/>
      <c r="O110" s="196"/>
    </row>
    <row r="111" spans="2:15" x14ac:dyDescent="0.3">
      <c r="D111" s="54" t="s">
        <v>94</v>
      </c>
      <c r="E111" s="196"/>
      <c r="F111" s="196"/>
      <c r="G111" s="196"/>
      <c r="H111" s="196"/>
      <c r="I111" s="196"/>
      <c r="J111" s="196"/>
      <c r="K111" s="196"/>
      <c r="L111" s="196"/>
      <c r="M111" s="196"/>
      <c r="N111" s="196"/>
      <c r="O111" s="196"/>
    </row>
    <row r="112" spans="2:15" x14ac:dyDescent="0.3">
      <c r="D112" s="53" t="s">
        <v>95</v>
      </c>
      <c r="E112" s="196"/>
      <c r="F112" s="196"/>
      <c r="G112" s="196"/>
      <c r="H112" s="196"/>
      <c r="I112" s="196"/>
      <c r="J112" s="196"/>
      <c r="K112" s="196"/>
      <c r="L112" s="196"/>
      <c r="M112" s="196"/>
      <c r="N112" s="196"/>
      <c r="O112" s="196"/>
    </row>
    <row r="113" spans="2:15" x14ac:dyDescent="0.3">
      <c r="D113" s="53" t="s">
        <v>96</v>
      </c>
      <c r="E113" s="196"/>
      <c r="F113" s="196"/>
      <c r="G113" s="196"/>
      <c r="H113" s="196"/>
      <c r="I113" s="196"/>
      <c r="J113" s="196"/>
      <c r="K113" s="196"/>
      <c r="L113" s="196"/>
      <c r="M113" s="196"/>
      <c r="N113" s="196"/>
      <c r="O113" s="196"/>
    </row>
    <row r="114" spans="2:15" x14ac:dyDescent="0.3">
      <c r="D114" s="53" t="s">
        <v>31</v>
      </c>
      <c r="E114" s="196"/>
      <c r="F114" s="196"/>
      <c r="G114" s="196"/>
      <c r="H114" s="196"/>
      <c r="I114" s="196"/>
      <c r="J114" s="196"/>
      <c r="K114" s="196"/>
      <c r="L114" s="196"/>
      <c r="M114" s="196"/>
      <c r="N114" s="196"/>
      <c r="O114" s="196"/>
    </row>
    <row r="115" spans="2:15" x14ac:dyDescent="0.3">
      <c r="D115" s="55" t="s">
        <v>30</v>
      </c>
      <c r="E115" s="165">
        <f t="shared" ref="E115:O115" si="25">SUM(E103:E106,E112:E114)</f>
        <v>0</v>
      </c>
      <c r="F115" s="165">
        <f t="shared" si="25"/>
        <v>0</v>
      </c>
      <c r="G115" s="165">
        <f t="shared" si="25"/>
        <v>0</v>
      </c>
      <c r="H115" s="165">
        <f t="shared" si="25"/>
        <v>0</v>
      </c>
      <c r="I115" s="165">
        <f t="shared" si="25"/>
        <v>0</v>
      </c>
      <c r="J115" s="165">
        <f t="shared" si="25"/>
        <v>0</v>
      </c>
      <c r="K115" s="165">
        <f t="shared" si="25"/>
        <v>0</v>
      </c>
      <c r="L115" s="165">
        <f t="shared" si="25"/>
        <v>0</v>
      </c>
      <c r="M115" s="165">
        <f t="shared" si="25"/>
        <v>0</v>
      </c>
      <c r="N115" s="165">
        <f t="shared" si="25"/>
        <v>0</v>
      </c>
      <c r="O115" s="165">
        <f t="shared" si="25"/>
        <v>0</v>
      </c>
    </row>
    <row r="116" spans="2:15" x14ac:dyDescent="0.3">
      <c r="D116" s="101"/>
    </row>
    <row r="117" spans="2:15" x14ac:dyDescent="0.3">
      <c r="B117" s="68" t="s">
        <v>596</v>
      </c>
      <c r="C117" s="68"/>
      <c r="D117" s="174" t="s">
        <v>113</v>
      </c>
    </row>
    <row r="118" spans="2:15" ht="15.6" customHeight="1" x14ac:dyDescent="0.3">
      <c r="D118" s="367" t="s">
        <v>437</v>
      </c>
      <c r="E118" s="324" t="s">
        <v>300</v>
      </c>
      <c r="F118" s="325"/>
      <c r="G118" s="325"/>
      <c r="H118" s="325"/>
      <c r="I118" s="325"/>
      <c r="J118" s="325"/>
      <c r="K118" s="325"/>
      <c r="L118" s="325"/>
      <c r="M118" s="325"/>
      <c r="N118" s="325"/>
      <c r="O118" s="337"/>
    </row>
    <row r="119" spans="2:15" ht="15.6" customHeight="1" x14ac:dyDescent="0.3">
      <c r="D119" s="367"/>
      <c r="E119" s="19">
        <v>2024</v>
      </c>
      <c r="F119" s="19">
        <v>2025</v>
      </c>
      <c r="G119" s="19">
        <v>2026</v>
      </c>
      <c r="H119" s="19">
        <v>2027</v>
      </c>
      <c r="I119" s="19">
        <v>2028</v>
      </c>
      <c r="J119" s="19">
        <v>2029</v>
      </c>
      <c r="K119" s="50">
        <v>2030</v>
      </c>
      <c r="L119" s="50">
        <v>2035</v>
      </c>
      <c r="M119" s="50">
        <v>2040</v>
      </c>
      <c r="N119" s="50">
        <v>2045</v>
      </c>
      <c r="O119" s="50">
        <v>2050</v>
      </c>
    </row>
    <row r="120" spans="2:15" x14ac:dyDescent="0.3">
      <c r="D120" s="53" t="s">
        <v>90</v>
      </c>
      <c r="E120" s="196"/>
      <c r="F120" s="196"/>
      <c r="G120" s="196"/>
      <c r="H120" s="196"/>
      <c r="I120" s="196"/>
      <c r="J120" s="196"/>
      <c r="K120" s="196"/>
      <c r="L120" s="196"/>
      <c r="M120" s="196"/>
      <c r="N120" s="196"/>
      <c r="O120" s="196"/>
    </row>
    <row r="121" spans="2:15" x14ac:dyDescent="0.3">
      <c r="D121" s="53" t="s">
        <v>91</v>
      </c>
      <c r="E121" s="196"/>
      <c r="F121" s="196"/>
      <c r="G121" s="196"/>
      <c r="H121" s="196"/>
      <c r="I121" s="196"/>
      <c r="J121" s="196"/>
      <c r="K121" s="196"/>
      <c r="L121" s="196"/>
      <c r="M121" s="196"/>
      <c r="N121" s="196"/>
      <c r="O121" s="196"/>
    </row>
    <row r="122" spans="2:15" x14ac:dyDescent="0.3">
      <c r="D122" s="53" t="s">
        <v>92</v>
      </c>
      <c r="E122" s="196"/>
      <c r="F122" s="196"/>
      <c r="G122" s="196"/>
      <c r="H122" s="196"/>
      <c r="I122" s="196"/>
      <c r="J122" s="196"/>
      <c r="K122" s="196"/>
      <c r="L122" s="196"/>
      <c r="M122" s="196"/>
      <c r="N122" s="196"/>
      <c r="O122" s="196"/>
    </row>
    <row r="123" spans="2:15" x14ac:dyDescent="0.3">
      <c r="D123" s="53" t="s">
        <v>114</v>
      </c>
      <c r="E123" s="164">
        <f t="shared" ref="E123:O123" si="26">SUM(E124:E125,E128)</f>
        <v>0</v>
      </c>
      <c r="F123" s="164">
        <f t="shared" si="26"/>
        <v>0</v>
      </c>
      <c r="G123" s="164">
        <f t="shared" si="26"/>
        <v>0</v>
      </c>
      <c r="H123" s="164">
        <f t="shared" si="26"/>
        <v>0</v>
      </c>
      <c r="I123" s="164">
        <f t="shared" si="26"/>
        <v>0</v>
      </c>
      <c r="J123" s="164">
        <f t="shared" si="26"/>
        <v>0</v>
      </c>
      <c r="K123" s="164">
        <f t="shared" si="26"/>
        <v>0</v>
      </c>
      <c r="L123" s="164">
        <f t="shared" si="26"/>
        <v>0</v>
      </c>
      <c r="M123" s="164">
        <f t="shared" si="26"/>
        <v>0</v>
      </c>
      <c r="N123" s="164">
        <f t="shared" si="26"/>
        <v>0</v>
      </c>
      <c r="O123" s="164">
        <f t="shared" si="26"/>
        <v>0</v>
      </c>
    </row>
    <row r="124" spans="2:15" x14ac:dyDescent="0.3">
      <c r="D124" s="54" t="s">
        <v>79</v>
      </c>
      <c r="E124" s="196"/>
      <c r="F124" s="196"/>
      <c r="G124" s="196"/>
      <c r="H124" s="196"/>
      <c r="I124" s="196"/>
      <c r="J124" s="196"/>
      <c r="K124" s="196"/>
      <c r="L124" s="196"/>
      <c r="M124" s="196"/>
      <c r="N124" s="196"/>
      <c r="O124" s="196"/>
    </row>
    <row r="125" spans="2:15" x14ac:dyDescent="0.3">
      <c r="D125" s="54" t="s">
        <v>80</v>
      </c>
      <c r="E125" s="164">
        <f t="shared" ref="E125:O125" si="27">SUM(E126:E127)</f>
        <v>0</v>
      </c>
      <c r="F125" s="164">
        <f t="shared" si="27"/>
        <v>0</v>
      </c>
      <c r="G125" s="164">
        <f t="shared" si="27"/>
        <v>0</v>
      </c>
      <c r="H125" s="164">
        <f t="shared" si="27"/>
        <v>0</v>
      </c>
      <c r="I125" s="164">
        <f t="shared" si="27"/>
        <v>0</v>
      </c>
      <c r="J125" s="164">
        <f t="shared" si="27"/>
        <v>0</v>
      </c>
      <c r="K125" s="164">
        <f t="shared" si="27"/>
        <v>0</v>
      </c>
      <c r="L125" s="164">
        <f t="shared" si="27"/>
        <v>0</v>
      </c>
      <c r="M125" s="164">
        <f t="shared" si="27"/>
        <v>0</v>
      </c>
      <c r="N125" s="164">
        <f t="shared" si="27"/>
        <v>0</v>
      </c>
      <c r="O125" s="164">
        <f t="shared" si="27"/>
        <v>0</v>
      </c>
    </row>
    <row r="126" spans="2:15" x14ac:dyDescent="0.3">
      <c r="D126" s="73" t="s">
        <v>81</v>
      </c>
      <c r="E126" s="196"/>
      <c r="F126" s="196"/>
      <c r="G126" s="196"/>
      <c r="H126" s="196"/>
      <c r="I126" s="196"/>
      <c r="J126" s="196"/>
      <c r="K126" s="196"/>
      <c r="L126" s="196"/>
      <c r="M126" s="196"/>
      <c r="N126" s="196"/>
      <c r="O126" s="196"/>
    </row>
    <row r="127" spans="2:15" x14ac:dyDescent="0.3">
      <c r="D127" s="73" t="s">
        <v>82</v>
      </c>
      <c r="E127" s="196"/>
      <c r="F127" s="196"/>
      <c r="G127" s="196"/>
      <c r="H127" s="196"/>
      <c r="I127" s="196"/>
      <c r="J127" s="196"/>
      <c r="K127" s="196"/>
      <c r="L127" s="196"/>
      <c r="M127" s="196"/>
      <c r="N127" s="196"/>
      <c r="O127" s="196"/>
    </row>
    <row r="128" spans="2:15" x14ac:dyDescent="0.3">
      <c r="D128" s="54" t="s">
        <v>94</v>
      </c>
      <c r="E128" s="196"/>
      <c r="F128" s="196"/>
      <c r="G128" s="196"/>
      <c r="H128" s="196"/>
      <c r="I128" s="196"/>
      <c r="J128" s="196"/>
      <c r="K128" s="196"/>
      <c r="L128" s="196"/>
      <c r="M128" s="196"/>
      <c r="N128" s="196"/>
      <c r="O128" s="196"/>
    </row>
    <row r="129" spans="4:15" x14ac:dyDescent="0.3">
      <c r="D129" s="53" t="s">
        <v>95</v>
      </c>
      <c r="E129" s="196"/>
      <c r="F129" s="196"/>
      <c r="G129" s="196"/>
      <c r="H129" s="196"/>
      <c r="I129" s="196"/>
      <c r="J129" s="196"/>
      <c r="K129" s="196"/>
      <c r="L129" s="196"/>
      <c r="M129" s="196"/>
      <c r="N129" s="196"/>
      <c r="O129" s="196"/>
    </row>
    <row r="130" spans="4:15" x14ac:dyDescent="0.3">
      <c r="D130" s="53" t="s">
        <v>96</v>
      </c>
      <c r="E130" s="196"/>
      <c r="F130" s="196"/>
      <c r="G130" s="196"/>
      <c r="H130" s="196"/>
      <c r="I130" s="196"/>
      <c r="J130" s="196"/>
      <c r="K130" s="196"/>
      <c r="L130" s="196"/>
      <c r="M130" s="196"/>
      <c r="N130" s="196"/>
      <c r="O130" s="196"/>
    </row>
    <row r="131" spans="4:15" x14ac:dyDescent="0.3">
      <c r="D131" s="53" t="s">
        <v>31</v>
      </c>
      <c r="E131" s="196"/>
      <c r="F131" s="196"/>
      <c r="G131" s="196"/>
      <c r="H131" s="196"/>
      <c r="I131" s="196"/>
      <c r="J131" s="196"/>
      <c r="K131" s="196"/>
      <c r="L131" s="196"/>
      <c r="M131" s="196"/>
      <c r="N131" s="196"/>
      <c r="O131" s="196"/>
    </row>
    <row r="132" spans="4:15" x14ac:dyDescent="0.3">
      <c r="D132" s="55" t="s">
        <v>30</v>
      </c>
      <c r="E132" s="165">
        <f t="shared" ref="E132:O132" si="28">SUM(E120:E123,E129:E131)</f>
        <v>0</v>
      </c>
      <c r="F132" s="165">
        <f t="shared" si="28"/>
        <v>0</v>
      </c>
      <c r="G132" s="165">
        <f t="shared" si="28"/>
        <v>0</v>
      </c>
      <c r="H132" s="165">
        <f t="shared" si="28"/>
        <v>0</v>
      </c>
      <c r="I132" s="165">
        <f t="shared" si="28"/>
        <v>0</v>
      </c>
      <c r="J132" s="165">
        <f t="shared" si="28"/>
        <v>0</v>
      </c>
      <c r="K132" s="165">
        <f t="shared" si="28"/>
        <v>0</v>
      </c>
      <c r="L132" s="165">
        <f t="shared" si="28"/>
        <v>0</v>
      </c>
      <c r="M132" s="165">
        <f t="shared" si="28"/>
        <v>0</v>
      </c>
      <c r="N132" s="165">
        <f t="shared" si="28"/>
        <v>0</v>
      </c>
      <c r="O132" s="165">
        <f t="shared" si="28"/>
        <v>0</v>
      </c>
    </row>
    <row r="133" spans="4:15" x14ac:dyDescent="0.3">
      <c r="D133" s="101"/>
    </row>
  </sheetData>
  <sheetProtection algorithmName="SHA-512" hashValue="GtmCQuLSM6vV3gwIM1zZQlI5BAMNMMF9gtQP8iB4uQKwzzPJGrtwNy9dmb6vF7WOt/vgCAYcGhomJsArwL40TQ==" saltValue="x3AHyr25PQZUiATXm5krOw==" spinCount="100000" sheet="1" objects="1" scenarios="1"/>
  <mergeCells count="26">
    <mergeCell ref="D12:K12"/>
    <mergeCell ref="D1:G1"/>
    <mergeCell ref="D3:K3"/>
    <mergeCell ref="D4:J4"/>
    <mergeCell ref="D7:K8"/>
    <mergeCell ref="D9:K10"/>
    <mergeCell ref="D5:J5"/>
    <mergeCell ref="B38:B44"/>
    <mergeCell ref="D13:K14"/>
    <mergeCell ref="D15:K17"/>
    <mergeCell ref="D18:K19"/>
    <mergeCell ref="D20:K21"/>
    <mergeCell ref="B26:B27"/>
    <mergeCell ref="D26:D27"/>
    <mergeCell ref="E26:O26"/>
    <mergeCell ref="P26:P27"/>
    <mergeCell ref="B35:B36"/>
    <mergeCell ref="D35:D36"/>
    <mergeCell ref="E35:O35"/>
    <mergeCell ref="P35:P36"/>
    <mergeCell ref="D84:D85"/>
    <mergeCell ref="E84:O84"/>
    <mergeCell ref="D101:D102"/>
    <mergeCell ref="E101:O101"/>
    <mergeCell ref="D118:D119"/>
    <mergeCell ref="E118:O118"/>
  </mergeCells>
  <dataValidations count="1">
    <dataValidation type="textLength" allowBlank="1" showInputMessage="1" showErrorMessage="1" sqref="P28:P32 P37:P68 P70:P80" xr:uid="{9A060A3E-C17B-43B8-9291-ACCBB0A010C1}">
      <formula1>0</formula1>
      <formula2>800</formula2>
    </dataValidation>
  </dataValidations>
  <pageMargins left="0.7" right="0.7" top="0.75" bottom="0.75" header="0.3" footer="0.3"/>
  <pageSetup paperSize="9" orientation="portrait" verticalDpi="0" r:id="rId1"/>
  <headerFooter>
    <oddHeader>&amp;L&amp;"Calibri"&amp;10&amp;K000000 TERHAD&amp;1#_x000D_</oddHeader>
    <oddFooter>&amp;R_x000D_&amp;1#&amp;"Calibri"&amp;10&amp;K000000 TERHAD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496A-7E1C-4AA4-B392-43C236135E2A}">
  <sheetPr>
    <tabColor theme="8" tint="0.59999389629810485"/>
  </sheetPr>
  <dimension ref="A1:K123"/>
  <sheetViews>
    <sheetView zoomScale="64" zoomScaleNormal="78" workbookViewId="0">
      <selection activeCell="B1" sqref="B1"/>
    </sheetView>
  </sheetViews>
  <sheetFormatPr defaultColWidth="8.88671875" defaultRowHeight="14.4" x14ac:dyDescent="0.3"/>
  <cols>
    <col min="1" max="1" width="5.5546875" style="47" customWidth="1"/>
    <col min="2" max="2" width="15.44140625" style="1" customWidth="1"/>
    <col min="3" max="3" width="5" style="1" customWidth="1"/>
    <col min="4" max="4" width="79.88671875" style="1" customWidth="1"/>
    <col min="5" max="5" width="30.5546875" style="1" customWidth="1"/>
    <col min="6" max="6" width="27.88671875" style="1" bestFit="1" customWidth="1"/>
    <col min="7" max="7" width="41.109375" style="1" customWidth="1"/>
    <col min="8" max="8" width="24.5546875" style="1" customWidth="1"/>
    <col min="9" max="10" width="37.88671875" style="1" customWidth="1"/>
    <col min="11" max="14" width="24.5546875" style="1" customWidth="1"/>
    <col min="15" max="16384" width="8.88671875" style="1"/>
  </cols>
  <sheetData>
    <row r="1" spans="1:10" ht="25.8" x14ac:dyDescent="0.5">
      <c r="A1" s="67"/>
      <c r="B1" s="67"/>
      <c r="C1" s="67"/>
      <c r="D1" s="372" t="s">
        <v>163</v>
      </c>
      <c r="E1" s="372"/>
      <c r="F1" s="372"/>
      <c r="G1" s="372"/>
    </row>
    <row r="2" spans="1:10" ht="12.6" customHeight="1" x14ac:dyDescent="0.5">
      <c r="A2" s="67"/>
      <c r="B2" s="67"/>
      <c r="C2" s="67"/>
      <c r="D2" s="124"/>
      <c r="G2" s="70"/>
    </row>
    <row r="3" spans="1:10" x14ac:dyDescent="0.3">
      <c r="A3" s="67"/>
      <c r="B3" s="67"/>
      <c r="C3" s="141"/>
      <c r="D3" s="319" t="s">
        <v>175</v>
      </c>
      <c r="E3" s="319"/>
      <c r="F3" s="319"/>
      <c r="G3" s="319"/>
      <c r="H3" s="319"/>
      <c r="I3" s="319"/>
      <c r="J3" s="320"/>
    </row>
    <row r="4" spans="1:10" x14ac:dyDescent="0.3">
      <c r="A4" s="67"/>
      <c r="B4" s="67"/>
      <c r="C4" s="142" t="s">
        <v>10</v>
      </c>
      <c r="D4" s="314" t="s">
        <v>466</v>
      </c>
      <c r="E4" s="314"/>
      <c r="F4" s="314"/>
      <c r="G4" s="314"/>
      <c r="H4" s="314"/>
      <c r="I4" s="314"/>
      <c r="J4" s="314"/>
    </row>
    <row r="5" spans="1:10" x14ac:dyDescent="0.3">
      <c r="A5" s="67"/>
      <c r="B5" s="67"/>
      <c r="C5" s="142" t="s">
        <v>12</v>
      </c>
      <c r="D5" s="314" t="s">
        <v>468</v>
      </c>
      <c r="E5" s="314"/>
      <c r="F5" s="314"/>
      <c r="G5" s="314"/>
      <c r="H5" s="314"/>
      <c r="I5" s="314"/>
      <c r="J5" s="314"/>
    </row>
    <row r="6" spans="1:10" x14ac:dyDescent="0.3">
      <c r="A6" s="67"/>
      <c r="B6" s="67"/>
      <c r="C6" s="142" t="s">
        <v>164</v>
      </c>
      <c r="D6" s="128" t="s">
        <v>299</v>
      </c>
      <c r="E6" s="128"/>
      <c r="F6" s="128"/>
      <c r="G6" s="128"/>
      <c r="H6" s="128"/>
      <c r="I6" s="128"/>
      <c r="J6" s="128"/>
    </row>
    <row r="7" spans="1:10" x14ac:dyDescent="0.3">
      <c r="A7" s="67"/>
      <c r="B7" s="67"/>
      <c r="C7" s="142" t="s">
        <v>176</v>
      </c>
      <c r="D7" s="150" t="s">
        <v>183</v>
      </c>
      <c r="E7" s="128"/>
      <c r="F7" s="128"/>
      <c r="G7" s="128"/>
      <c r="H7" s="128"/>
      <c r="I7" s="128"/>
      <c r="J7" s="135"/>
    </row>
    <row r="8" spans="1:10" x14ac:dyDescent="0.3">
      <c r="A8" s="67"/>
      <c r="B8" s="67"/>
      <c r="C8" s="142" t="s">
        <v>18</v>
      </c>
      <c r="D8" s="334" t="s">
        <v>341</v>
      </c>
      <c r="E8" s="334"/>
      <c r="F8" s="334"/>
      <c r="G8" s="334"/>
      <c r="H8" s="334"/>
      <c r="I8" s="334"/>
      <c r="J8" s="374"/>
    </row>
    <row r="9" spans="1:10" x14ac:dyDescent="0.3">
      <c r="A9" s="67"/>
      <c r="B9" s="67"/>
      <c r="C9" s="142"/>
      <c r="D9" s="334"/>
      <c r="E9" s="334"/>
      <c r="F9" s="334"/>
      <c r="G9" s="334"/>
      <c r="H9" s="334"/>
      <c r="I9" s="334"/>
      <c r="J9" s="374"/>
    </row>
    <row r="10" spans="1:10" x14ac:dyDescent="0.3">
      <c r="A10" s="67"/>
      <c r="B10" s="67"/>
      <c r="C10" s="143"/>
      <c r="D10" s="314"/>
      <c r="E10" s="314"/>
      <c r="F10" s="314"/>
      <c r="G10" s="314"/>
      <c r="H10" s="314"/>
      <c r="I10" s="314"/>
      <c r="J10" s="315"/>
    </row>
    <row r="11" spans="1:10" x14ac:dyDescent="0.3">
      <c r="A11" s="67"/>
      <c r="B11" s="67"/>
      <c r="C11" s="143"/>
      <c r="D11" s="312" t="s">
        <v>174</v>
      </c>
      <c r="E11" s="312"/>
      <c r="F11" s="312"/>
      <c r="G11" s="312"/>
      <c r="H11" s="312"/>
      <c r="I11" s="312"/>
      <c r="J11" s="313"/>
    </row>
    <row r="12" spans="1:10" ht="14.4" customHeight="1" x14ac:dyDescent="0.3">
      <c r="A12" s="67"/>
      <c r="B12" s="67"/>
      <c r="C12" s="373" t="s">
        <v>168</v>
      </c>
      <c r="D12" s="334" t="s">
        <v>338</v>
      </c>
      <c r="E12" s="321"/>
      <c r="F12" s="321"/>
      <c r="G12" s="321"/>
      <c r="H12" s="321"/>
      <c r="I12" s="321"/>
      <c r="J12" s="322"/>
    </row>
    <row r="13" spans="1:10" x14ac:dyDescent="0.3">
      <c r="A13" s="67"/>
      <c r="B13" s="67"/>
      <c r="C13" s="373"/>
      <c r="D13" s="321"/>
      <c r="E13" s="321"/>
      <c r="F13" s="321"/>
      <c r="G13" s="321"/>
      <c r="H13" s="321"/>
      <c r="I13" s="321"/>
      <c r="J13" s="322"/>
    </row>
    <row r="14" spans="1:10" x14ac:dyDescent="0.3">
      <c r="A14" s="67"/>
      <c r="B14" s="67"/>
      <c r="C14" s="373"/>
      <c r="D14" s="321"/>
      <c r="E14" s="321"/>
      <c r="F14" s="321"/>
      <c r="G14" s="321"/>
      <c r="H14" s="321"/>
      <c r="I14" s="321"/>
      <c r="J14" s="322"/>
    </row>
    <row r="15" spans="1:10" ht="14.4" customHeight="1" x14ac:dyDescent="0.3">
      <c r="A15" s="67"/>
      <c r="B15" s="67"/>
      <c r="C15" s="373"/>
      <c r="D15" s="334" t="s">
        <v>339</v>
      </c>
      <c r="E15" s="321"/>
      <c r="F15" s="321"/>
      <c r="G15" s="321"/>
      <c r="H15" s="321"/>
      <c r="I15" s="321"/>
      <c r="J15" s="322"/>
    </row>
    <row r="16" spans="1:10" x14ac:dyDescent="0.3">
      <c r="A16" s="67"/>
      <c r="B16" s="67"/>
      <c r="C16" s="373"/>
      <c r="D16" s="321"/>
      <c r="E16" s="321"/>
      <c r="F16" s="321"/>
      <c r="G16" s="321"/>
      <c r="H16" s="321"/>
      <c r="I16" s="321"/>
      <c r="J16" s="322"/>
    </row>
    <row r="17" spans="1:10" x14ac:dyDescent="0.3">
      <c r="A17" s="67"/>
      <c r="B17" s="67"/>
      <c r="C17" s="373"/>
      <c r="D17" s="321"/>
      <c r="E17" s="321"/>
      <c r="F17" s="321"/>
      <c r="G17" s="321"/>
      <c r="H17" s="321"/>
      <c r="I17" s="321"/>
      <c r="J17" s="322"/>
    </row>
    <row r="18" spans="1:10" ht="15.75" customHeight="1" x14ac:dyDescent="0.3">
      <c r="A18" s="67"/>
      <c r="B18" s="67"/>
      <c r="C18" s="373"/>
      <c r="D18" s="334" t="s">
        <v>340</v>
      </c>
      <c r="E18" s="321"/>
      <c r="F18" s="321"/>
      <c r="G18" s="321"/>
      <c r="H18" s="321"/>
      <c r="I18" s="321"/>
      <c r="J18" s="322"/>
    </row>
    <row r="19" spans="1:10" x14ac:dyDescent="0.3">
      <c r="A19" s="67"/>
      <c r="B19" s="67"/>
      <c r="C19" s="373"/>
      <c r="D19" s="321"/>
      <c r="E19" s="321"/>
      <c r="F19" s="321"/>
      <c r="G19" s="321"/>
      <c r="H19" s="321"/>
      <c r="I19" s="321"/>
      <c r="J19" s="322"/>
    </row>
    <row r="20" spans="1:10" x14ac:dyDescent="0.3">
      <c r="A20" s="67"/>
      <c r="B20" s="67"/>
      <c r="C20" s="373" t="s">
        <v>170</v>
      </c>
      <c r="D20" s="321" t="s">
        <v>179</v>
      </c>
      <c r="E20" s="321"/>
      <c r="F20" s="321"/>
      <c r="G20" s="321"/>
      <c r="H20" s="321"/>
      <c r="I20" s="321"/>
      <c r="J20" s="322"/>
    </row>
    <row r="21" spans="1:10" x14ac:dyDescent="0.3">
      <c r="A21" s="67"/>
      <c r="B21" s="67"/>
      <c r="C21" s="373"/>
      <c r="D21" s="321"/>
      <c r="E21" s="321"/>
      <c r="F21" s="321"/>
      <c r="G21" s="321"/>
      <c r="H21" s="321"/>
      <c r="I21" s="321"/>
      <c r="J21" s="322"/>
    </row>
    <row r="22" spans="1:10" ht="14.4" customHeight="1" x14ac:dyDescent="0.3">
      <c r="A22" s="67"/>
      <c r="B22" s="67"/>
      <c r="C22" s="142" t="s">
        <v>171</v>
      </c>
      <c r="D22" s="321" t="s">
        <v>546</v>
      </c>
      <c r="E22" s="321"/>
      <c r="F22" s="321"/>
      <c r="G22" s="321"/>
      <c r="H22" s="321"/>
      <c r="I22" s="321"/>
      <c r="J22" s="322"/>
    </row>
    <row r="23" spans="1:10" x14ac:dyDescent="0.3">
      <c r="A23" s="67"/>
      <c r="B23" s="67"/>
      <c r="C23" s="249" t="s">
        <v>172</v>
      </c>
      <c r="D23" s="370" t="s">
        <v>182</v>
      </c>
      <c r="E23" s="370"/>
      <c r="F23" s="370"/>
      <c r="G23" s="370"/>
      <c r="H23" s="370"/>
      <c r="I23" s="370"/>
      <c r="J23" s="371"/>
    </row>
    <row r="24" spans="1:10" x14ac:dyDescent="0.3">
      <c r="A24" s="67"/>
      <c r="B24" s="67"/>
      <c r="C24" s="249" t="s">
        <v>169</v>
      </c>
      <c r="D24" s="370" t="s">
        <v>201</v>
      </c>
      <c r="E24" s="370"/>
      <c r="F24" s="370"/>
      <c r="G24" s="370"/>
      <c r="H24" s="370"/>
      <c r="I24" s="370"/>
      <c r="J24" s="371"/>
    </row>
    <row r="25" spans="1:10" x14ac:dyDescent="0.3">
      <c r="A25" s="67"/>
      <c r="B25" s="67"/>
      <c r="C25" s="249" t="s">
        <v>173</v>
      </c>
      <c r="D25" s="370" t="s">
        <v>202</v>
      </c>
      <c r="E25" s="370"/>
      <c r="F25" s="370"/>
      <c r="G25" s="370"/>
      <c r="H25" s="370"/>
      <c r="I25" s="370"/>
      <c r="J25" s="371"/>
    </row>
    <row r="26" spans="1:10" x14ac:dyDescent="0.3">
      <c r="A26" s="67"/>
      <c r="B26" s="67"/>
      <c r="C26" s="133"/>
      <c r="D26" s="148"/>
      <c r="E26" s="148"/>
      <c r="F26" s="148"/>
      <c r="G26" s="148"/>
      <c r="H26" s="148"/>
      <c r="I26" s="148"/>
      <c r="J26" s="151"/>
    </row>
    <row r="27" spans="1:10" ht="25.8" x14ac:dyDescent="0.5">
      <c r="A27" s="67"/>
      <c r="B27" s="67"/>
      <c r="C27" s="67"/>
      <c r="D27" s="124"/>
      <c r="G27" s="70"/>
    </row>
    <row r="28" spans="1:10" ht="25.8" x14ac:dyDescent="0.5">
      <c r="D28" s="85" t="s">
        <v>33</v>
      </c>
    </row>
    <row r="29" spans="1:10" ht="16.350000000000001" customHeight="1" x14ac:dyDescent="0.3">
      <c r="B29" s="68" t="s">
        <v>343</v>
      </c>
      <c r="C29" s="102"/>
      <c r="D29" s="74" t="s">
        <v>101</v>
      </c>
      <c r="E29" s="23">
        <v>2024</v>
      </c>
      <c r="F29" s="44" t="s">
        <v>135</v>
      </c>
    </row>
    <row r="30" spans="1:10" ht="15.6" x14ac:dyDescent="0.3">
      <c r="D30" s="187" t="s">
        <v>514</v>
      </c>
      <c r="E30" s="164">
        <f>SUM(E32:E34)</f>
        <v>0</v>
      </c>
      <c r="F30" s="197"/>
    </row>
    <row r="31" spans="1:10" ht="17.399999999999999" x14ac:dyDescent="0.3">
      <c r="D31" s="130" t="s">
        <v>525</v>
      </c>
      <c r="E31" s="164">
        <f>E50</f>
        <v>0</v>
      </c>
      <c r="F31" s="197"/>
    </row>
    <row r="32" spans="1:10" ht="17.399999999999999" x14ac:dyDescent="0.3">
      <c r="D32" s="130" t="s">
        <v>512</v>
      </c>
      <c r="E32" s="165">
        <f>E56</f>
        <v>0</v>
      </c>
      <c r="F32" s="197"/>
    </row>
    <row r="33" spans="2:8" ht="15.6" x14ac:dyDescent="0.3">
      <c r="D33" s="130" t="s">
        <v>102</v>
      </c>
      <c r="E33" s="165">
        <f>+E63+E64+E70+E71</f>
        <v>0</v>
      </c>
      <c r="F33" s="197"/>
    </row>
    <row r="34" spans="2:8" ht="17.399999999999999" x14ac:dyDescent="0.3">
      <c r="D34" s="192" t="s">
        <v>541</v>
      </c>
      <c r="E34" s="209"/>
      <c r="F34" s="197"/>
    </row>
    <row r="35" spans="2:8" ht="15.6" x14ac:dyDescent="0.3">
      <c r="D35" s="69"/>
    </row>
    <row r="36" spans="2:8" ht="25.8" x14ac:dyDescent="0.5">
      <c r="D36" s="85" t="s">
        <v>118</v>
      </c>
      <c r="H36"/>
    </row>
    <row r="37" spans="2:8" ht="30.6" customHeight="1" x14ac:dyDescent="0.3">
      <c r="B37" s="68" t="s">
        <v>344</v>
      </c>
      <c r="C37" s="68"/>
      <c r="D37" s="65" t="s">
        <v>438</v>
      </c>
      <c r="E37" s="63">
        <v>2024</v>
      </c>
      <c r="F37" s="44" t="s">
        <v>135</v>
      </c>
    </row>
    <row r="38" spans="2:8" ht="17.399999999999999" x14ac:dyDescent="0.3">
      <c r="D38" s="22" t="s">
        <v>542</v>
      </c>
      <c r="E38" s="164">
        <f>SUM(E39:E43)</f>
        <v>0</v>
      </c>
      <c r="F38" s="197"/>
    </row>
    <row r="39" spans="2:8" ht="15.6" x14ac:dyDescent="0.3">
      <c r="D39" s="31" t="s">
        <v>107</v>
      </c>
      <c r="E39" s="195"/>
      <c r="F39" s="197"/>
    </row>
    <row r="40" spans="2:8" ht="15.6" x14ac:dyDescent="0.3">
      <c r="D40" s="31" t="s">
        <v>303</v>
      </c>
      <c r="E40" s="195"/>
      <c r="F40" s="197"/>
    </row>
    <row r="41" spans="2:8" ht="15.6" x14ac:dyDescent="0.3">
      <c r="D41" s="31" t="s">
        <v>304</v>
      </c>
      <c r="E41" s="195"/>
      <c r="F41" s="197"/>
    </row>
    <row r="42" spans="2:8" ht="17.399999999999999" x14ac:dyDescent="0.3">
      <c r="D42" s="31" t="s">
        <v>526</v>
      </c>
      <c r="E42" s="198"/>
      <c r="F42" s="197"/>
    </row>
    <row r="43" spans="2:8" ht="17.399999999999999" x14ac:dyDescent="0.3">
      <c r="D43" s="31" t="s">
        <v>528</v>
      </c>
      <c r="E43" s="198"/>
      <c r="F43" s="197"/>
    </row>
    <row r="44" spans="2:8" ht="17.399999999999999" x14ac:dyDescent="0.3">
      <c r="D44" s="22" t="s">
        <v>543</v>
      </c>
      <c r="E44" s="164">
        <f>SUM(E45:E49)</f>
        <v>0</v>
      </c>
      <c r="F44" s="197"/>
    </row>
    <row r="45" spans="2:8" ht="15.6" x14ac:dyDescent="0.3">
      <c r="D45" s="31" t="s">
        <v>107</v>
      </c>
      <c r="E45" s="195"/>
      <c r="F45" s="197"/>
    </row>
    <row r="46" spans="2:8" ht="18" customHeight="1" x14ac:dyDescent="0.3">
      <c r="D46" s="31" t="s">
        <v>303</v>
      </c>
      <c r="E46" s="195"/>
      <c r="F46" s="197"/>
    </row>
    <row r="47" spans="2:8" ht="18" customHeight="1" x14ac:dyDescent="0.3">
      <c r="D47" s="31" t="s">
        <v>304</v>
      </c>
      <c r="E47" s="195"/>
      <c r="F47" s="197"/>
    </row>
    <row r="48" spans="2:8" ht="17.399999999999999" x14ac:dyDescent="0.3">
      <c r="D48" s="31" t="s">
        <v>526</v>
      </c>
      <c r="E48" s="198"/>
      <c r="F48" s="197"/>
    </row>
    <row r="49" spans="4:6" ht="17.399999999999999" x14ac:dyDescent="0.3">
      <c r="D49" s="31" t="s">
        <v>527</v>
      </c>
      <c r="E49" s="198"/>
      <c r="F49" s="197"/>
    </row>
    <row r="50" spans="4:6" ht="17.399999999999999" x14ac:dyDescent="0.3">
      <c r="D50" s="22" t="s">
        <v>544</v>
      </c>
      <c r="E50" s="164">
        <f>SUM(E51:E55)</f>
        <v>0</v>
      </c>
      <c r="F50" s="197"/>
    </row>
    <row r="51" spans="4:6" ht="15.6" x14ac:dyDescent="0.3">
      <c r="D51" s="31" t="s">
        <v>107</v>
      </c>
      <c r="E51" s="195"/>
      <c r="F51" s="197"/>
    </row>
    <row r="52" spans="4:6" ht="15.6" x14ac:dyDescent="0.3">
      <c r="D52" s="31" t="s">
        <v>303</v>
      </c>
      <c r="E52" s="195"/>
      <c r="F52" s="197"/>
    </row>
    <row r="53" spans="4:6" ht="15.6" x14ac:dyDescent="0.3">
      <c r="D53" s="31" t="s">
        <v>304</v>
      </c>
      <c r="E53" s="195"/>
      <c r="F53" s="197"/>
    </row>
    <row r="54" spans="4:6" ht="17.399999999999999" x14ac:dyDescent="0.3">
      <c r="D54" s="31" t="s">
        <v>526</v>
      </c>
      <c r="E54" s="198"/>
      <c r="F54" s="197"/>
    </row>
    <row r="55" spans="4:6" ht="17.399999999999999" x14ac:dyDescent="0.3">
      <c r="D55" s="31" t="s">
        <v>529</v>
      </c>
      <c r="E55" s="198"/>
      <c r="F55" s="197"/>
    </row>
    <row r="56" spans="4:6" ht="17.399999999999999" x14ac:dyDescent="0.3">
      <c r="D56" s="22" t="s">
        <v>545</v>
      </c>
      <c r="E56" s="164">
        <f>SUM(E57:E61)</f>
        <v>0</v>
      </c>
      <c r="F56" s="197"/>
    </row>
    <row r="57" spans="4:6" ht="15.6" x14ac:dyDescent="0.3">
      <c r="D57" s="31" t="s">
        <v>107</v>
      </c>
      <c r="E57" s="195"/>
      <c r="F57" s="197"/>
    </row>
    <row r="58" spans="4:6" ht="15.6" x14ac:dyDescent="0.3">
      <c r="D58" s="31" t="s">
        <v>303</v>
      </c>
      <c r="E58" s="195"/>
      <c r="F58" s="197"/>
    </row>
    <row r="59" spans="4:6" ht="15.6" x14ac:dyDescent="0.3">
      <c r="D59" s="31" t="s">
        <v>304</v>
      </c>
      <c r="E59" s="195"/>
      <c r="F59" s="197"/>
    </row>
    <row r="60" spans="4:6" ht="17.399999999999999" x14ac:dyDescent="0.3">
      <c r="D60" s="31" t="s">
        <v>526</v>
      </c>
      <c r="E60" s="198"/>
      <c r="F60" s="197"/>
    </row>
    <row r="61" spans="4:6" ht="17.399999999999999" x14ac:dyDescent="0.3">
      <c r="D61" s="31" t="s">
        <v>529</v>
      </c>
      <c r="E61" s="198"/>
      <c r="F61" s="197"/>
    </row>
    <row r="62" spans="4:6" ht="15.6" x14ac:dyDescent="0.3">
      <c r="D62" s="31"/>
      <c r="E62" s="75"/>
      <c r="F62" s="75"/>
    </row>
    <row r="63" spans="4:6" ht="15.6" x14ac:dyDescent="0.3">
      <c r="D63" s="21" t="s">
        <v>77</v>
      </c>
      <c r="E63" s="196"/>
      <c r="F63" s="197"/>
    </row>
    <row r="64" spans="4:6" ht="15.6" x14ac:dyDescent="0.3">
      <c r="D64" s="21" t="s">
        <v>78</v>
      </c>
      <c r="E64" s="164">
        <f>SUM(E65:E66,E69)</f>
        <v>0</v>
      </c>
      <c r="F64" s="197"/>
    </row>
    <row r="65" spans="2:11" ht="15.6" x14ac:dyDescent="0.3">
      <c r="D65" s="30" t="s">
        <v>79</v>
      </c>
      <c r="E65" s="195"/>
      <c r="F65" s="197"/>
    </row>
    <row r="66" spans="2:11" ht="15.6" x14ac:dyDescent="0.3">
      <c r="D66" s="30" t="s">
        <v>80</v>
      </c>
      <c r="E66" s="165">
        <f>SUM(E67:E68)</f>
        <v>0</v>
      </c>
      <c r="F66" s="197"/>
    </row>
    <row r="67" spans="2:11" ht="15.6" x14ac:dyDescent="0.3">
      <c r="D67" s="73" t="s">
        <v>81</v>
      </c>
      <c r="E67" s="195"/>
      <c r="F67" s="197"/>
    </row>
    <row r="68" spans="2:11" ht="15.6" x14ac:dyDescent="0.3">
      <c r="D68" s="73" t="s">
        <v>82</v>
      </c>
      <c r="E68" s="195"/>
      <c r="F68" s="197"/>
    </row>
    <row r="69" spans="2:11" ht="15.6" x14ac:dyDescent="0.3">
      <c r="D69" s="54" t="s">
        <v>94</v>
      </c>
      <c r="E69" s="195"/>
      <c r="F69" s="197"/>
    </row>
    <row r="70" spans="2:11" ht="15.6" x14ac:dyDescent="0.3">
      <c r="D70" s="21" t="s">
        <v>83</v>
      </c>
      <c r="E70" s="196"/>
      <c r="F70" s="197"/>
    </row>
    <row r="71" spans="2:11" ht="15.6" x14ac:dyDescent="0.3">
      <c r="D71" s="21" t="s">
        <v>84</v>
      </c>
      <c r="E71" s="196"/>
      <c r="F71" s="197"/>
    </row>
    <row r="72" spans="2:11" ht="15.6" x14ac:dyDescent="0.3">
      <c r="D72" s="21" t="s">
        <v>85</v>
      </c>
      <c r="E72" s="196"/>
      <c r="F72" s="197"/>
    </row>
    <row r="73" spans="2:11" ht="15.6" x14ac:dyDescent="0.3">
      <c r="D73" s="21" t="s">
        <v>86</v>
      </c>
      <c r="E73" s="196"/>
      <c r="F73" s="197"/>
    </row>
    <row r="74" spans="2:11" ht="15.6" x14ac:dyDescent="0.3">
      <c r="D74" s="103"/>
      <c r="E74" s="191"/>
      <c r="F74" s="191"/>
    </row>
    <row r="75" spans="2:11" ht="25.8" x14ac:dyDescent="0.5">
      <c r="D75" s="85" t="s">
        <v>119</v>
      </c>
    </row>
    <row r="76" spans="2:11" ht="15.6" x14ac:dyDescent="0.3">
      <c r="B76" s="305" t="s">
        <v>345</v>
      </c>
      <c r="C76" s="125"/>
      <c r="D76" s="367" t="s">
        <v>436</v>
      </c>
      <c r="E76" s="310">
        <v>2024</v>
      </c>
      <c r="F76" s="310"/>
      <c r="G76" s="310"/>
      <c r="H76" s="310"/>
      <c r="I76" s="310"/>
      <c r="J76" s="310"/>
      <c r="K76" s="310"/>
    </row>
    <row r="77" spans="2:11" ht="21.75" customHeight="1" x14ac:dyDescent="0.3">
      <c r="B77" s="305"/>
      <c r="C77" s="125"/>
      <c r="D77" s="367"/>
      <c r="E77" s="27" t="s">
        <v>107</v>
      </c>
      <c r="F77" s="27" t="s">
        <v>108</v>
      </c>
      <c r="G77" s="250" t="s">
        <v>530</v>
      </c>
      <c r="H77" s="64" t="s">
        <v>549</v>
      </c>
      <c r="I77" s="27" t="s">
        <v>113</v>
      </c>
      <c r="J77" s="27" t="s">
        <v>88</v>
      </c>
      <c r="K77" s="27" t="s">
        <v>32</v>
      </c>
    </row>
    <row r="78" spans="2:11" ht="15.6" x14ac:dyDescent="0.3">
      <c r="D78" s="53" t="s">
        <v>90</v>
      </c>
      <c r="E78" s="52"/>
      <c r="F78" s="52"/>
      <c r="G78" s="52"/>
      <c r="H78" s="52"/>
      <c r="I78" s="195"/>
      <c r="J78" s="195"/>
      <c r="K78" s="165">
        <f t="shared" ref="K78:K90" si="0">SUM(I78:J78)</f>
        <v>0</v>
      </c>
    </row>
    <row r="79" spans="2:11" ht="15.6" x14ac:dyDescent="0.3">
      <c r="D79" s="53" t="s">
        <v>91</v>
      </c>
      <c r="E79" s="52"/>
      <c r="F79" s="52"/>
      <c r="G79" s="52"/>
      <c r="H79" s="52"/>
      <c r="I79" s="195"/>
      <c r="J79" s="195"/>
      <c r="K79" s="165">
        <f t="shared" si="0"/>
        <v>0</v>
      </c>
    </row>
    <row r="80" spans="2:11" ht="15.6" x14ac:dyDescent="0.3">
      <c r="D80" s="53" t="s">
        <v>92</v>
      </c>
      <c r="E80" s="52"/>
      <c r="F80" s="52"/>
      <c r="G80" s="52"/>
      <c r="H80" s="52"/>
      <c r="I80" s="195"/>
      <c r="J80" s="195"/>
      <c r="K80" s="165">
        <f t="shared" si="0"/>
        <v>0</v>
      </c>
    </row>
    <row r="81" spans="2:11" ht="15.6" x14ac:dyDescent="0.3">
      <c r="D81" s="53" t="s">
        <v>114</v>
      </c>
      <c r="E81" s="52"/>
      <c r="F81" s="52"/>
      <c r="G81" s="52"/>
      <c r="H81" s="52"/>
      <c r="I81" s="165">
        <f>SUM(I82:I83,I86)</f>
        <v>0</v>
      </c>
      <c r="J81" s="165">
        <f>SUM(J82:J83,J86)</f>
        <v>0</v>
      </c>
      <c r="K81" s="165">
        <f t="shared" si="0"/>
        <v>0</v>
      </c>
    </row>
    <row r="82" spans="2:11" ht="15.6" x14ac:dyDescent="0.3">
      <c r="D82" s="54" t="s">
        <v>79</v>
      </c>
      <c r="E82" s="52"/>
      <c r="F82" s="52"/>
      <c r="G82" s="52"/>
      <c r="H82" s="52"/>
      <c r="I82" s="195"/>
      <c r="J82" s="195"/>
      <c r="K82" s="165">
        <f t="shared" si="0"/>
        <v>0</v>
      </c>
    </row>
    <row r="83" spans="2:11" ht="15.6" x14ac:dyDescent="0.3">
      <c r="D83" s="54" t="s">
        <v>80</v>
      </c>
      <c r="E83" s="52"/>
      <c r="F83" s="52"/>
      <c r="G83" s="52"/>
      <c r="H83" s="52"/>
      <c r="I83" s="167">
        <f>SUM(I84:I85)</f>
        <v>0</v>
      </c>
      <c r="J83" s="167">
        <f>SUM(J84:J85)</f>
        <v>0</v>
      </c>
      <c r="K83" s="165">
        <f t="shared" si="0"/>
        <v>0</v>
      </c>
    </row>
    <row r="84" spans="2:11" ht="15.6" x14ac:dyDescent="0.3">
      <c r="D84" s="73" t="s">
        <v>81</v>
      </c>
      <c r="E84" s="52"/>
      <c r="F84" s="52"/>
      <c r="G84" s="52"/>
      <c r="H84" s="52"/>
      <c r="I84" s="195"/>
      <c r="J84" s="195"/>
      <c r="K84" s="165">
        <f t="shared" si="0"/>
        <v>0</v>
      </c>
    </row>
    <row r="85" spans="2:11" ht="15.6" x14ac:dyDescent="0.3">
      <c r="D85" s="73" t="s">
        <v>82</v>
      </c>
      <c r="E85" s="52"/>
      <c r="F85" s="52"/>
      <c r="G85" s="52"/>
      <c r="H85" s="52"/>
      <c r="I85" s="195"/>
      <c r="J85" s="195"/>
      <c r="K85" s="165">
        <f t="shared" si="0"/>
        <v>0</v>
      </c>
    </row>
    <row r="86" spans="2:11" ht="15.6" x14ac:dyDescent="0.3">
      <c r="D86" s="54" t="s">
        <v>94</v>
      </c>
      <c r="E86" s="52"/>
      <c r="F86" s="52"/>
      <c r="G86" s="52"/>
      <c r="H86" s="52"/>
      <c r="I86" s="195"/>
      <c r="J86" s="195"/>
      <c r="K86" s="165">
        <f t="shared" si="0"/>
        <v>0</v>
      </c>
    </row>
    <row r="87" spans="2:11" ht="15.6" x14ac:dyDescent="0.3">
      <c r="D87" s="53" t="s">
        <v>95</v>
      </c>
      <c r="E87" s="52"/>
      <c r="F87" s="52"/>
      <c r="G87" s="52"/>
      <c r="H87" s="52"/>
      <c r="I87" s="195"/>
      <c r="J87" s="195"/>
      <c r="K87" s="165">
        <f t="shared" si="0"/>
        <v>0</v>
      </c>
    </row>
    <row r="88" spans="2:11" ht="15.6" x14ac:dyDescent="0.3">
      <c r="D88" s="53" t="s">
        <v>96</v>
      </c>
      <c r="E88" s="52"/>
      <c r="F88" s="52"/>
      <c r="G88" s="52"/>
      <c r="H88" s="52"/>
      <c r="I88" s="195"/>
      <c r="J88" s="195"/>
      <c r="K88" s="165">
        <f t="shared" si="0"/>
        <v>0</v>
      </c>
    </row>
    <row r="89" spans="2:11" ht="15.6" x14ac:dyDescent="0.3">
      <c r="D89" s="53" t="s">
        <v>31</v>
      </c>
      <c r="E89" s="52"/>
      <c r="F89" s="52"/>
      <c r="G89" s="52"/>
      <c r="H89" s="52"/>
      <c r="I89" s="195"/>
      <c r="J89" s="195"/>
      <c r="K89" s="165">
        <f t="shared" si="0"/>
        <v>0</v>
      </c>
    </row>
    <row r="90" spans="2:11" ht="15.6" x14ac:dyDescent="0.3">
      <c r="D90" s="55" t="s">
        <v>30</v>
      </c>
      <c r="E90" s="52"/>
      <c r="F90" s="52"/>
      <c r="G90" s="52"/>
      <c r="H90" s="52"/>
      <c r="I90" s="164">
        <f>SUM(I78:I81,I87:I89)</f>
        <v>0</v>
      </c>
      <c r="J90" s="164">
        <f>SUM(J78:J81,J87:J89)</f>
        <v>0</v>
      </c>
      <c r="K90" s="164">
        <f t="shared" si="0"/>
        <v>0</v>
      </c>
    </row>
    <row r="91" spans="2:11" ht="15.6" x14ac:dyDescent="0.3">
      <c r="D91" s="69"/>
    </row>
    <row r="92" spans="2:11" ht="26.4" x14ac:dyDescent="0.45">
      <c r="B92" s="68"/>
      <c r="C92" s="68"/>
      <c r="D92" s="88" t="s">
        <v>207</v>
      </c>
      <c r="E92" s="68"/>
    </row>
    <row r="93" spans="2:11" ht="48.6" x14ac:dyDescent="0.3">
      <c r="B93" s="115" t="s">
        <v>346</v>
      </c>
      <c r="C93" s="115"/>
      <c r="D93" s="25" t="s">
        <v>205</v>
      </c>
      <c r="E93" s="45" t="s">
        <v>531</v>
      </c>
      <c r="F93" s="45" t="s">
        <v>120</v>
      </c>
      <c r="G93" s="104"/>
    </row>
    <row r="94" spans="2:11" ht="15.6" x14ac:dyDescent="0.3">
      <c r="C94" s="68">
        <v>1</v>
      </c>
      <c r="D94" s="253"/>
      <c r="E94" s="195"/>
      <c r="F94" s="195"/>
    </row>
    <row r="95" spans="2:11" ht="15.6" x14ac:dyDescent="0.3">
      <c r="C95" s="68">
        <v>2</v>
      </c>
      <c r="D95" s="253"/>
      <c r="E95" s="195"/>
      <c r="F95" s="195"/>
    </row>
    <row r="96" spans="2:11" ht="15.6" x14ac:dyDescent="0.3">
      <c r="C96" s="68">
        <v>3</v>
      </c>
      <c r="D96" s="253"/>
      <c r="E96" s="195"/>
      <c r="F96" s="195"/>
    </row>
    <row r="97" spans="2:6" ht="15.6" x14ac:dyDescent="0.3">
      <c r="C97" s="68">
        <v>4</v>
      </c>
      <c r="D97" s="253"/>
      <c r="E97" s="195"/>
      <c r="F97" s="195"/>
    </row>
    <row r="98" spans="2:6" ht="15.6" x14ac:dyDescent="0.3">
      <c r="C98" s="68">
        <v>5</v>
      </c>
      <c r="D98" s="253"/>
      <c r="E98" s="195"/>
      <c r="F98" s="195"/>
    </row>
    <row r="99" spans="2:6" ht="15.6" x14ac:dyDescent="0.3">
      <c r="C99" s="68">
        <v>6</v>
      </c>
      <c r="D99" s="253"/>
      <c r="E99" s="195"/>
      <c r="F99" s="195"/>
    </row>
    <row r="100" spans="2:6" ht="15.6" x14ac:dyDescent="0.3">
      <c r="C100" s="68">
        <v>7</v>
      </c>
      <c r="D100" s="253"/>
      <c r="E100" s="195"/>
      <c r="F100" s="195"/>
    </row>
    <row r="101" spans="2:6" ht="15.6" x14ac:dyDescent="0.3">
      <c r="C101" s="68">
        <v>8</v>
      </c>
      <c r="D101" s="253"/>
      <c r="E101" s="195"/>
      <c r="F101" s="195"/>
    </row>
    <row r="102" spans="2:6" ht="15.6" x14ac:dyDescent="0.3">
      <c r="C102" s="68">
        <v>9</v>
      </c>
      <c r="D102" s="253"/>
      <c r="E102" s="195"/>
      <c r="F102" s="195"/>
    </row>
    <row r="103" spans="2:6" ht="15.6" x14ac:dyDescent="0.3">
      <c r="C103" s="68">
        <v>10</v>
      </c>
      <c r="D103" s="253"/>
      <c r="E103" s="195"/>
      <c r="F103" s="195"/>
    </row>
    <row r="104" spans="2:6" ht="15.6" x14ac:dyDescent="0.3">
      <c r="B104" s="69"/>
      <c r="C104" s="69"/>
      <c r="D104" s="69"/>
      <c r="E104" s="69"/>
    </row>
    <row r="105" spans="2:6" x14ac:dyDescent="0.3">
      <c r="D105"/>
    </row>
    <row r="106" spans="2:6" ht="46.8" x14ac:dyDescent="0.3">
      <c r="B106" s="190" t="s">
        <v>347</v>
      </c>
      <c r="C106" s="90"/>
      <c r="D106" s="25" t="s">
        <v>206</v>
      </c>
      <c r="E106" s="45" t="s">
        <v>167</v>
      </c>
      <c r="F106" s="45" t="s">
        <v>120</v>
      </c>
    </row>
    <row r="107" spans="2:6" ht="15.6" x14ac:dyDescent="0.3">
      <c r="B107" s="90"/>
      <c r="C107" s="87">
        <v>1</v>
      </c>
      <c r="D107" s="210" t="s">
        <v>184</v>
      </c>
      <c r="E107" s="195"/>
      <c r="F107" s="195"/>
    </row>
    <row r="108" spans="2:6" ht="15.6" x14ac:dyDescent="0.3">
      <c r="B108" s="90"/>
      <c r="C108" s="87">
        <v>2</v>
      </c>
      <c r="D108" s="210" t="s">
        <v>185</v>
      </c>
      <c r="E108" s="195"/>
      <c r="F108" s="195"/>
    </row>
    <row r="109" spans="2:6" ht="15.6" x14ac:dyDescent="0.3">
      <c r="B109" s="90"/>
      <c r="C109" s="87">
        <v>3</v>
      </c>
      <c r="D109" s="210" t="s">
        <v>186</v>
      </c>
      <c r="E109" s="195"/>
      <c r="F109" s="195"/>
    </row>
    <row r="110" spans="2:6" ht="15.6" x14ac:dyDescent="0.3">
      <c r="B110" s="90"/>
      <c r="C110" s="87">
        <v>4</v>
      </c>
      <c r="D110" s="210" t="s">
        <v>187</v>
      </c>
      <c r="E110" s="195"/>
      <c r="F110" s="195"/>
    </row>
    <row r="111" spans="2:6" ht="15.6" x14ac:dyDescent="0.3">
      <c r="B111" s="90"/>
      <c r="C111" s="87">
        <v>5</v>
      </c>
      <c r="D111" s="210" t="s">
        <v>188</v>
      </c>
      <c r="E111" s="195"/>
      <c r="F111" s="195"/>
    </row>
    <row r="112" spans="2:6" ht="15.6" x14ac:dyDescent="0.3">
      <c r="B112" s="90"/>
      <c r="C112" s="87">
        <v>6</v>
      </c>
      <c r="D112" s="210" t="s">
        <v>189</v>
      </c>
      <c r="E112" s="195"/>
      <c r="F112" s="195"/>
    </row>
    <row r="113" spans="2:6" ht="15.6" x14ac:dyDescent="0.3">
      <c r="B113" s="90"/>
      <c r="C113" s="87">
        <v>7</v>
      </c>
      <c r="D113" s="210" t="s">
        <v>190</v>
      </c>
      <c r="E113" s="195"/>
      <c r="F113" s="195"/>
    </row>
    <row r="114" spans="2:6" ht="15.6" x14ac:dyDescent="0.3">
      <c r="B114" s="90"/>
      <c r="C114" s="87">
        <v>8</v>
      </c>
      <c r="D114" s="210" t="s">
        <v>191</v>
      </c>
      <c r="E114" s="195"/>
      <c r="F114" s="195"/>
    </row>
    <row r="115" spans="2:6" ht="15.6" x14ac:dyDescent="0.3">
      <c r="B115" s="90"/>
      <c r="C115" s="87">
        <v>9</v>
      </c>
      <c r="D115" s="210" t="s">
        <v>192</v>
      </c>
      <c r="E115" s="195"/>
      <c r="F115" s="195"/>
    </row>
    <row r="116" spans="2:6" ht="15.6" x14ac:dyDescent="0.3">
      <c r="B116" s="90"/>
      <c r="C116" s="87">
        <v>10</v>
      </c>
      <c r="D116" s="210" t="s">
        <v>193</v>
      </c>
      <c r="E116" s="195"/>
      <c r="F116" s="195"/>
    </row>
    <row r="117" spans="2:6" ht="15.6" x14ac:dyDescent="0.3">
      <c r="B117" s="90"/>
      <c r="C117" s="87">
        <v>11</v>
      </c>
      <c r="D117" s="210" t="s">
        <v>194</v>
      </c>
      <c r="E117" s="195"/>
      <c r="F117" s="195"/>
    </row>
    <row r="118" spans="2:6" ht="15.6" x14ac:dyDescent="0.3">
      <c r="B118" s="90"/>
      <c r="C118" s="87">
        <v>12</v>
      </c>
      <c r="D118" s="210" t="s">
        <v>195</v>
      </c>
      <c r="E118" s="195"/>
      <c r="F118" s="195"/>
    </row>
    <row r="119" spans="2:6" ht="15.6" x14ac:dyDescent="0.3">
      <c r="B119" s="90"/>
      <c r="C119" s="87">
        <v>13</v>
      </c>
      <c r="D119" s="210" t="s">
        <v>196</v>
      </c>
      <c r="E119" s="195"/>
      <c r="F119" s="195"/>
    </row>
    <row r="120" spans="2:6" ht="15.6" x14ac:dyDescent="0.3">
      <c r="B120" s="90"/>
      <c r="C120" s="87">
        <v>14</v>
      </c>
      <c r="D120" s="210" t="s">
        <v>197</v>
      </c>
      <c r="E120" s="195"/>
      <c r="F120" s="195"/>
    </row>
    <row r="121" spans="2:6" ht="15.6" x14ac:dyDescent="0.3">
      <c r="B121" s="90"/>
      <c r="C121" s="87">
        <v>15</v>
      </c>
      <c r="D121" s="210" t="s">
        <v>198</v>
      </c>
      <c r="E121" s="195"/>
      <c r="F121" s="195"/>
    </row>
    <row r="122" spans="2:6" ht="15.6" x14ac:dyDescent="0.3">
      <c r="B122" s="90"/>
      <c r="C122" s="87">
        <v>16</v>
      </c>
      <c r="D122" s="210" t="s">
        <v>199</v>
      </c>
      <c r="E122" s="195"/>
      <c r="F122" s="195"/>
    </row>
    <row r="123" spans="2:6" ht="15.6" x14ac:dyDescent="0.3">
      <c r="B123" s="90"/>
      <c r="C123" s="87">
        <v>17</v>
      </c>
      <c r="D123" s="210" t="s">
        <v>200</v>
      </c>
      <c r="E123" s="195"/>
      <c r="F123" s="195"/>
    </row>
  </sheetData>
  <sheetProtection algorithmName="SHA-512" hashValue="Mgz3/oaUvR/vMULqxo3Cq2/oCs/UWI4fTfzLGW7vy0tD26HRGoOpTItUN55RrDz/S75asJHAX8tLr4C+Qz8A6Q==" saltValue="ohDntm/M764g0Uiaxl8dTQ==" spinCount="100000" sheet="1" objects="1" scenarios="1"/>
  <mergeCells count="20">
    <mergeCell ref="D1:G1"/>
    <mergeCell ref="C12:C19"/>
    <mergeCell ref="C20:C21"/>
    <mergeCell ref="D23:J23"/>
    <mergeCell ref="D24:J24"/>
    <mergeCell ref="D3:J3"/>
    <mergeCell ref="D4:J4"/>
    <mergeCell ref="D8:J9"/>
    <mergeCell ref="D10:J10"/>
    <mergeCell ref="D5:J5"/>
    <mergeCell ref="D25:J25"/>
    <mergeCell ref="B76:B77"/>
    <mergeCell ref="D76:D77"/>
    <mergeCell ref="E76:K76"/>
    <mergeCell ref="D11:J11"/>
    <mergeCell ref="D12:J14"/>
    <mergeCell ref="D15:J17"/>
    <mergeCell ref="D18:J19"/>
    <mergeCell ref="D20:J21"/>
    <mergeCell ref="D22:J22"/>
  </mergeCells>
  <dataValidations count="1">
    <dataValidation type="textLength" allowBlank="1" showInputMessage="1" showErrorMessage="1" sqref="D94:D103" xr:uid="{5166DC83-810A-47A9-9740-15B65C71E1EA}">
      <formula1>0</formula1>
      <formula2>5</formula2>
    </dataValidation>
  </dataValidations>
  <pageMargins left="0.7" right="0.7" top="0.75" bottom="0.75" header="0.3" footer="0.3"/>
  <headerFooter>
    <oddHeader>&amp;L&amp;"Calibri"&amp;10&amp;K000000 TERHAD&amp;1#_x000D_</oddHeader>
    <oddFooter>&amp;R_x000D_&amp;1#&amp;"Calibri"&amp;10&amp;K000000 TERHAD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D3BC-1B92-4F25-BEBA-63C47D6D7F96}">
  <sheetPr>
    <tabColor theme="5" tint="0.59999389629810485"/>
  </sheetPr>
  <dimension ref="A1:F112"/>
  <sheetViews>
    <sheetView zoomScale="60" zoomScaleNormal="60" workbookViewId="0">
      <selection activeCell="B2" sqref="B2:F2"/>
    </sheetView>
  </sheetViews>
  <sheetFormatPr defaultColWidth="8.88671875" defaultRowHeight="14.4" x14ac:dyDescent="0.3"/>
  <cols>
    <col min="1" max="1" width="9.44140625" style="122"/>
    <col min="2" max="2" width="15.44140625" style="157" customWidth="1"/>
    <col min="3" max="3" width="88.5546875" style="1" customWidth="1"/>
    <col min="4" max="4" width="40" style="1" bestFit="1" customWidth="1"/>
    <col min="5" max="5" width="13.88671875" style="1" customWidth="1"/>
    <col min="6" max="6" width="107.5546875" style="1" customWidth="1"/>
    <col min="7" max="7" width="8.88671875" style="1" customWidth="1"/>
    <col min="8" max="16384" width="8.88671875" style="1"/>
  </cols>
  <sheetData>
    <row r="1" spans="1:6" s="47" customFormat="1" x14ac:dyDescent="0.3">
      <c r="A1" s="120"/>
      <c r="B1" s="156"/>
    </row>
    <row r="2" spans="1:6" ht="25.8" x14ac:dyDescent="0.5">
      <c r="A2" s="121"/>
      <c r="B2" s="396" t="s">
        <v>354</v>
      </c>
      <c r="C2" s="396"/>
      <c r="D2" s="396"/>
      <c r="E2" s="396"/>
      <c r="F2" s="396"/>
    </row>
    <row r="3" spans="1:6" ht="18" x14ac:dyDescent="0.3">
      <c r="B3" s="76"/>
      <c r="C3" s="76"/>
      <c r="D3" s="77"/>
      <c r="E3" s="77"/>
      <c r="F3" s="77"/>
    </row>
    <row r="4" spans="1:6" ht="21" x14ac:dyDescent="0.4">
      <c r="B4" s="397" t="s">
        <v>370</v>
      </c>
      <c r="C4" s="398"/>
      <c r="D4" s="398"/>
      <c r="E4" s="398"/>
      <c r="F4" s="398"/>
    </row>
    <row r="5" spans="1:6" ht="50.1" customHeight="1" x14ac:dyDescent="0.3">
      <c r="B5" s="23" t="s">
        <v>19</v>
      </c>
      <c r="C5" s="23" t="s">
        <v>20</v>
      </c>
      <c r="D5" s="401" t="s">
        <v>21</v>
      </c>
      <c r="E5" s="350"/>
      <c r="F5" s="23" t="s">
        <v>22</v>
      </c>
    </row>
    <row r="6" spans="1:6" ht="71.25" customHeight="1" x14ac:dyDescent="0.3">
      <c r="B6" s="384" t="s">
        <v>221</v>
      </c>
      <c r="C6" s="35" t="s">
        <v>257</v>
      </c>
      <c r="D6" s="393" t="s">
        <v>23</v>
      </c>
      <c r="E6" s="393"/>
      <c r="F6" s="393"/>
    </row>
    <row r="7" spans="1:6" ht="50.1" customHeight="1" x14ac:dyDescent="0.3">
      <c r="B7" s="399"/>
      <c r="C7" s="34" t="s">
        <v>24</v>
      </c>
      <c r="D7" s="387" t="s">
        <v>25</v>
      </c>
      <c r="E7" s="388"/>
      <c r="F7" s="211"/>
    </row>
    <row r="8" spans="1:6" ht="50.1" customHeight="1" x14ac:dyDescent="0.3">
      <c r="B8" s="399"/>
      <c r="C8" s="34" t="s">
        <v>26</v>
      </c>
      <c r="D8" s="387" t="s">
        <v>25</v>
      </c>
      <c r="E8" s="388"/>
      <c r="F8" s="211"/>
    </row>
    <row r="9" spans="1:6" ht="50.1" customHeight="1" x14ac:dyDescent="0.3">
      <c r="B9" s="399"/>
      <c r="C9" s="34" t="s">
        <v>27</v>
      </c>
      <c r="D9" s="387" t="s">
        <v>25</v>
      </c>
      <c r="E9" s="388"/>
      <c r="F9" s="211"/>
    </row>
    <row r="10" spans="1:6" ht="50.1" customHeight="1" x14ac:dyDescent="0.3">
      <c r="B10" s="400"/>
      <c r="C10" s="37" t="s">
        <v>267</v>
      </c>
      <c r="D10" s="387"/>
      <c r="E10" s="388"/>
      <c r="F10" s="211"/>
    </row>
    <row r="11" spans="1:6" ht="50.1" customHeight="1" x14ac:dyDescent="0.3">
      <c r="B11" s="158" t="s">
        <v>222</v>
      </c>
      <c r="C11" s="35" t="s">
        <v>263</v>
      </c>
      <c r="D11" s="375"/>
      <c r="E11" s="376"/>
      <c r="F11" s="377"/>
    </row>
    <row r="12" spans="1:6" ht="62.25" customHeight="1" x14ac:dyDescent="0.3">
      <c r="B12" s="158" t="s">
        <v>223</v>
      </c>
      <c r="C12" s="35" t="s">
        <v>264</v>
      </c>
      <c r="D12" s="375"/>
      <c r="E12" s="376"/>
      <c r="F12" s="377"/>
    </row>
    <row r="13" spans="1:6" ht="50.1" customHeight="1" x14ac:dyDescent="0.3">
      <c r="B13" s="391" t="s">
        <v>224</v>
      </c>
      <c r="C13" s="33" t="s">
        <v>280</v>
      </c>
      <c r="D13" s="393" t="s">
        <v>256</v>
      </c>
      <c r="E13" s="393"/>
      <c r="F13" s="393"/>
    </row>
    <row r="14" spans="1:6" ht="50.1" customHeight="1" x14ac:dyDescent="0.3">
      <c r="B14" s="392"/>
      <c r="C14" s="394" t="s">
        <v>459</v>
      </c>
      <c r="D14" s="153" t="s">
        <v>28</v>
      </c>
      <c r="E14" s="213" t="s">
        <v>215</v>
      </c>
      <c r="F14" s="211"/>
    </row>
    <row r="15" spans="1:6" ht="50.1" customHeight="1" x14ac:dyDescent="0.3">
      <c r="B15" s="392"/>
      <c r="C15" s="394"/>
      <c r="D15" s="153" t="s">
        <v>40</v>
      </c>
      <c r="E15" s="213" t="s">
        <v>215</v>
      </c>
      <c r="F15" s="211"/>
    </row>
    <row r="16" spans="1:6" ht="50.1" customHeight="1" x14ac:dyDescent="0.3">
      <c r="B16" s="392"/>
      <c r="C16" s="394"/>
      <c r="D16" s="153" t="s">
        <v>351</v>
      </c>
      <c r="E16" s="213" t="s">
        <v>215</v>
      </c>
      <c r="F16" s="211"/>
    </row>
    <row r="17" spans="2:6" ht="50.1" customHeight="1" x14ac:dyDescent="0.3">
      <c r="B17" s="392"/>
      <c r="C17" s="394"/>
      <c r="D17" s="153" t="s">
        <v>46</v>
      </c>
      <c r="E17" s="213" t="s">
        <v>215</v>
      </c>
      <c r="F17" s="211"/>
    </row>
    <row r="18" spans="2:6" ht="50.1" customHeight="1" x14ac:dyDescent="0.3">
      <c r="B18" s="392"/>
      <c r="C18" s="394"/>
      <c r="D18" s="153" t="s">
        <v>49</v>
      </c>
      <c r="E18" s="213" t="s">
        <v>215</v>
      </c>
      <c r="F18" s="211"/>
    </row>
    <row r="19" spans="2:6" ht="50.1" customHeight="1" x14ac:dyDescent="0.3">
      <c r="B19" s="392"/>
      <c r="C19" s="394"/>
      <c r="D19" s="153" t="s">
        <v>52</v>
      </c>
      <c r="E19" s="213" t="s">
        <v>215</v>
      </c>
      <c r="F19" s="211"/>
    </row>
    <row r="20" spans="2:6" ht="50.1" customHeight="1" x14ac:dyDescent="0.3">
      <c r="B20" s="392"/>
      <c r="C20" s="394"/>
      <c r="D20" s="153" t="s">
        <v>54</v>
      </c>
      <c r="E20" s="213" t="s">
        <v>215</v>
      </c>
      <c r="F20" s="211"/>
    </row>
    <row r="21" spans="2:6" ht="50.1" customHeight="1" x14ac:dyDescent="0.3">
      <c r="B21" s="392"/>
      <c r="C21" s="394"/>
      <c r="D21" s="153" t="s">
        <v>56</v>
      </c>
      <c r="E21" s="213" t="s">
        <v>215</v>
      </c>
      <c r="F21" s="211"/>
    </row>
    <row r="22" spans="2:6" ht="50.1" customHeight="1" x14ac:dyDescent="0.3">
      <c r="B22" s="392"/>
      <c r="C22" s="394"/>
      <c r="D22" s="215" t="s">
        <v>247</v>
      </c>
      <c r="E22" s="216" t="s">
        <v>215</v>
      </c>
      <c r="F22" s="217"/>
    </row>
    <row r="23" spans="2:6" ht="32.1" customHeight="1" x14ac:dyDescent="0.3">
      <c r="B23" s="392"/>
      <c r="C23" s="395" t="s">
        <v>251</v>
      </c>
      <c r="D23" s="389" t="s">
        <v>28</v>
      </c>
      <c r="E23" s="390"/>
      <c r="F23" s="214"/>
    </row>
    <row r="24" spans="2:6" ht="32.1" customHeight="1" x14ac:dyDescent="0.3">
      <c r="B24" s="392"/>
      <c r="C24" s="395"/>
      <c r="D24" s="389" t="s">
        <v>40</v>
      </c>
      <c r="E24" s="390"/>
      <c r="F24" s="214"/>
    </row>
    <row r="25" spans="2:6" ht="32.1" customHeight="1" x14ac:dyDescent="0.3">
      <c r="B25" s="392"/>
      <c r="C25" s="395"/>
      <c r="D25" s="389" t="s">
        <v>351</v>
      </c>
      <c r="E25" s="390"/>
      <c r="F25" s="214"/>
    </row>
    <row r="26" spans="2:6" ht="32.1" customHeight="1" x14ac:dyDescent="0.3">
      <c r="B26" s="392"/>
      <c r="C26" s="395"/>
      <c r="D26" s="389" t="s">
        <v>46</v>
      </c>
      <c r="E26" s="390"/>
      <c r="F26" s="214"/>
    </row>
    <row r="27" spans="2:6" ht="32.1" customHeight="1" x14ac:dyDescent="0.3">
      <c r="B27" s="392"/>
      <c r="C27" s="395"/>
      <c r="D27" s="389" t="s">
        <v>49</v>
      </c>
      <c r="E27" s="390"/>
      <c r="F27" s="214"/>
    </row>
    <row r="28" spans="2:6" ht="32.1" customHeight="1" x14ac:dyDescent="0.3">
      <c r="B28" s="392"/>
      <c r="C28" s="395"/>
      <c r="D28" s="389" t="s">
        <v>52</v>
      </c>
      <c r="E28" s="390"/>
      <c r="F28" s="214"/>
    </row>
    <row r="29" spans="2:6" ht="32.1" customHeight="1" x14ac:dyDescent="0.3">
      <c r="B29" s="392"/>
      <c r="C29" s="395"/>
      <c r="D29" s="389" t="s">
        <v>54</v>
      </c>
      <c r="E29" s="390"/>
      <c r="F29" s="214"/>
    </row>
    <row r="30" spans="2:6" ht="32.1" customHeight="1" x14ac:dyDescent="0.3">
      <c r="B30" s="392"/>
      <c r="C30" s="395"/>
      <c r="D30" s="389" t="s">
        <v>56</v>
      </c>
      <c r="E30" s="390"/>
      <c r="F30" s="214"/>
    </row>
    <row r="31" spans="2:6" ht="32.1" customHeight="1" x14ac:dyDescent="0.3">
      <c r="B31" s="392"/>
      <c r="C31" s="395"/>
      <c r="D31" s="413" t="s">
        <v>247</v>
      </c>
      <c r="E31" s="414"/>
      <c r="F31" s="218"/>
    </row>
    <row r="32" spans="2:6" ht="18" x14ac:dyDescent="0.3">
      <c r="B32" s="76"/>
      <c r="C32" s="76" t="s">
        <v>29</v>
      </c>
      <c r="D32" s="77"/>
      <c r="E32" s="77"/>
      <c r="F32" s="77"/>
    </row>
    <row r="33" spans="2:6" ht="21" x14ac:dyDescent="0.4">
      <c r="B33" s="397" t="s">
        <v>382</v>
      </c>
      <c r="C33" s="398"/>
      <c r="D33" s="398"/>
      <c r="E33" s="398"/>
      <c r="F33" s="398"/>
    </row>
    <row r="34" spans="2:6" ht="50.1" customHeight="1" x14ac:dyDescent="0.3">
      <c r="B34" s="23" t="s">
        <v>19</v>
      </c>
      <c r="C34" s="23" t="s">
        <v>20</v>
      </c>
      <c r="D34" s="401" t="s">
        <v>21</v>
      </c>
      <c r="E34" s="350"/>
      <c r="F34" s="23" t="s">
        <v>22</v>
      </c>
    </row>
    <row r="35" spans="2:6" ht="54.75" customHeight="1" x14ac:dyDescent="0.3">
      <c r="B35" s="384" t="s">
        <v>225</v>
      </c>
      <c r="C35" s="119" t="s">
        <v>279</v>
      </c>
      <c r="D35" s="378" t="s">
        <v>23</v>
      </c>
      <c r="E35" s="379"/>
      <c r="F35" s="380"/>
    </row>
    <row r="36" spans="2:6" ht="80.099999999999994" customHeight="1" x14ac:dyDescent="0.3">
      <c r="B36" s="399"/>
      <c r="C36" s="381" t="s">
        <v>383</v>
      </c>
      <c r="D36" s="415" t="s">
        <v>232</v>
      </c>
      <c r="E36" s="416"/>
      <c r="F36" s="219"/>
    </row>
    <row r="37" spans="2:6" ht="80.099999999999994" customHeight="1" x14ac:dyDescent="0.3">
      <c r="B37" s="399"/>
      <c r="C37" s="382"/>
      <c r="D37" s="415" t="s">
        <v>233</v>
      </c>
      <c r="E37" s="416"/>
      <c r="F37" s="212"/>
    </row>
    <row r="38" spans="2:6" ht="80.099999999999994" customHeight="1" x14ac:dyDescent="0.3">
      <c r="B38" s="399"/>
      <c r="C38" s="383"/>
      <c r="D38" s="415" t="s">
        <v>234</v>
      </c>
      <c r="E38" s="416"/>
      <c r="F38" s="212"/>
    </row>
    <row r="39" spans="2:6" ht="80.099999999999994" customHeight="1" x14ac:dyDescent="0.3">
      <c r="B39" s="399"/>
      <c r="C39" s="404" t="s">
        <v>352</v>
      </c>
      <c r="D39" s="415" t="s">
        <v>232</v>
      </c>
      <c r="E39" s="416"/>
      <c r="F39" s="219"/>
    </row>
    <row r="40" spans="2:6" ht="80.099999999999994" customHeight="1" x14ac:dyDescent="0.3">
      <c r="B40" s="399"/>
      <c r="C40" s="405"/>
      <c r="D40" s="415" t="s">
        <v>233</v>
      </c>
      <c r="E40" s="416"/>
      <c r="F40" s="212"/>
    </row>
    <row r="41" spans="2:6" ht="80.099999999999994" customHeight="1" x14ac:dyDescent="0.3">
      <c r="B41" s="399"/>
      <c r="C41" s="406"/>
      <c r="D41" s="415" t="s">
        <v>234</v>
      </c>
      <c r="E41" s="416"/>
      <c r="F41" s="212"/>
    </row>
    <row r="42" spans="2:6" ht="80.099999999999994" customHeight="1" x14ac:dyDescent="0.3">
      <c r="B42" s="399"/>
      <c r="C42" s="404" t="s">
        <v>245</v>
      </c>
      <c r="D42" s="415" t="s">
        <v>232</v>
      </c>
      <c r="E42" s="416"/>
      <c r="F42" s="219"/>
    </row>
    <row r="43" spans="2:6" ht="80.099999999999994" customHeight="1" x14ac:dyDescent="0.3">
      <c r="B43" s="399"/>
      <c r="C43" s="405"/>
      <c r="D43" s="415" t="s">
        <v>233</v>
      </c>
      <c r="E43" s="416"/>
      <c r="F43" s="212"/>
    </row>
    <row r="44" spans="2:6" ht="80.099999999999994" customHeight="1" x14ac:dyDescent="0.3">
      <c r="B44" s="399"/>
      <c r="C44" s="406"/>
      <c r="D44" s="415" t="s">
        <v>234</v>
      </c>
      <c r="E44" s="416"/>
      <c r="F44" s="212"/>
    </row>
    <row r="45" spans="2:6" ht="80.099999999999994" customHeight="1" x14ac:dyDescent="0.3">
      <c r="B45" s="399"/>
      <c r="C45" s="114" t="s">
        <v>161</v>
      </c>
      <c r="D45" s="387"/>
      <c r="E45" s="417"/>
      <c r="F45" s="388"/>
    </row>
    <row r="46" spans="2:6" ht="80.099999999999994" customHeight="1" x14ac:dyDescent="0.3">
      <c r="B46" s="400"/>
      <c r="C46" s="114" t="s">
        <v>255</v>
      </c>
      <c r="D46" s="410" t="s">
        <v>242</v>
      </c>
      <c r="E46" s="411"/>
      <c r="F46" s="412"/>
    </row>
    <row r="47" spans="2:6" ht="50.1" customHeight="1" x14ac:dyDescent="0.3">
      <c r="B47" s="384" t="s">
        <v>226</v>
      </c>
      <c r="C47" s="407" t="s">
        <v>262</v>
      </c>
      <c r="D47" s="154" t="s">
        <v>38</v>
      </c>
      <c r="E47" s="213" t="s">
        <v>215</v>
      </c>
      <c r="F47" s="220" t="s">
        <v>241</v>
      </c>
    </row>
    <row r="48" spans="2:6" ht="50.1" customHeight="1" x14ac:dyDescent="0.3">
      <c r="B48" s="385"/>
      <c r="C48" s="408"/>
      <c r="D48" s="154" t="s">
        <v>216</v>
      </c>
      <c r="E48" s="213" t="s">
        <v>215</v>
      </c>
      <c r="F48" s="211"/>
    </row>
    <row r="49" spans="2:6" ht="50.1" customHeight="1" x14ac:dyDescent="0.3">
      <c r="B49" s="385"/>
      <c r="C49" s="408"/>
      <c r="D49" s="154" t="s">
        <v>45</v>
      </c>
      <c r="E49" s="213" t="s">
        <v>215</v>
      </c>
      <c r="F49" s="211"/>
    </row>
    <row r="50" spans="2:6" ht="50.1" customHeight="1" x14ac:dyDescent="0.3">
      <c r="B50" s="385"/>
      <c r="C50" s="408"/>
      <c r="D50" s="154" t="s">
        <v>217</v>
      </c>
      <c r="E50" s="213" t="s">
        <v>215</v>
      </c>
      <c r="F50" s="211"/>
    </row>
    <row r="51" spans="2:6" ht="50.1" customHeight="1" x14ac:dyDescent="0.3">
      <c r="B51" s="385"/>
      <c r="C51" s="408"/>
      <c r="D51" s="154" t="s">
        <v>51</v>
      </c>
      <c r="E51" s="213" t="s">
        <v>215</v>
      </c>
      <c r="F51" s="211"/>
    </row>
    <row r="52" spans="2:6" ht="50.1" customHeight="1" x14ac:dyDescent="0.3">
      <c r="B52" s="385"/>
      <c r="C52" s="408"/>
      <c r="D52" s="154" t="s">
        <v>122</v>
      </c>
      <c r="E52" s="213" t="s">
        <v>215</v>
      </c>
      <c r="F52" s="211"/>
    </row>
    <row r="53" spans="2:6" ht="50.1" customHeight="1" x14ac:dyDescent="0.3">
      <c r="B53" s="385"/>
      <c r="C53" s="408"/>
      <c r="D53" s="154" t="s">
        <v>58</v>
      </c>
      <c r="E53" s="213" t="s">
        <v>215</v>
      </c>
      <c r="F53" s="211"/>
    </row>
    <row r="54" spans="2:6" ht="50.1" customHeight="1" x14ac:dyDescent="0.3">
      <c r="B54" s="385"/>
      <c r="C54" s="408"/>
      <c r="D54" s="154" t="s">
        <v>218</v>
      </c>
      <c r="E54" s="213" t="s">
        <v>215</v>
      </c>
      <c r="F54" s="211"/>
    </row>
    <row r="55" spans="2:6" ht="50.1" customHeight="1" x14ac:dyDescent="0.3">
      <c r="B55" s="385"/>
      <c r="C55" s="408"/>
      <c r="D55" s="154" t="s">
        <v>124</v>
      </c>
      <c r="E55" s="213" t="s">
        <v>215</v>
      </c>
      <c r="F55" s="211"/>
    </row>
    <row r="56" spans="2:6" ht="50.1" customHeight="1" x14ac:dyDescent="0.3">
      <c r="B56" s="385"/>
      <c r="C56" s="408"/>
      <c r="D56" s="154" t="s">
        <v>219</v>
      </c>
      <c r="E56" s="213" t="s">
        <v>215</v>
      </c>
      <c r="F56" s="211"/>
    </row>
    <row r="57" spans="2:6" ht="50.1" customHeight="1" x14ac:dyDescent="0.3">
      <c r="B57" s="385"/>
      <c r="C57" s="408"/>
      <c r="D57" s="155" t="s">
        <v>220</v>
      </c>
      <c r="E57" s="213" t="s">
        <v>215</v>
      </c>
      <c r="F57" s="221"/>
    </row>
    <row r="58" spans="2:6" ht="50.1" customHeight="1" x14ac:dyDescent="0.3">
      <c r="B58" s="385"/>
      <c r="C58" s="408"/>
      <c r="D58" s="155" t="s">
        <v>127</v>
      </c>
      <c r="E58" s="213" t="s">
        <v>215</v>
      </c>
      <c r="F58" s="222"/>
    </row>
    <row r="59" spans="2:6" ht="50.1" customHeight="1" x14ac:dyDescent="0.3">
      <c r="B59" s="385"/>
      <c r="C59" s="408"/>
      <c r="D59" s="155" t="s">
        <v>60</v>
      </c>
      <c r="E59" s="213" t="s">
        <v>215</v>
      </c>
      <c r="F59" s="223"/>
    </row>
    <row r="60" spans="2:6" ht="50.1" customHeight="1" x14ac:dyDescent="0.3">
      <c r="B60" s="385"/>
      <c r="C60" s="408"/>
      <c r="D60" s="155" t="s">
        <v>235</v>
      </c>
      <c r="E60" s="213" t="s">
        <v>215</v>
      </c>
      <c r="F60" s="223"/>
    </row>
    <row r="61" spans="2:6" ht="50.1" customHeight="1" x14ac:dyDescent="0.3">
      <c r="B61" s="385"/>
      <c r="C61" s="408"/>
      <c r="D61" s="155" t="s">
        <v>129</v>
      </c>
      <c r="E61" s="213" t="s">
        <v>215</v>
      </c>
      <c r="F61" s="223"/>
    </row>
    <row r="62" spans="2:6" ht="50.1" customHeight="1" x14ac:dyDescent="0.3">
      <c r="B62" s="385"/>
      <c r="C62" s="408"/>
      <c r="D62" s="155" t="s">
        <v>236</v>
      </c>
      <c r="E62" s="213" t="s">
        <v>215</v>
      </c>
      <c r="F62" s="223"/>
    </row>
    <row r="63" spans="2:6" ht="50.1" customHeight="1" x14ac:dyDescent="0.3">
      <c r="B63" s="385"/>
      <c r="C63" s="408"/>
      <c r="D63" s="155" t="s">
        <v>237</v>
      </c>
      <c r="E63" s="213" t="s">
        <v>215</v>
      </c>
      <c r="F63" s="223"/>
    </row>
    <row r="64" spans="2:6" ht="50.1" customHeight="1" x14ac:dyDescent="0.3">
      <c r="B64" s="385"/>
      <c r="C64" s="408"/>
      <c r="D64" s="155" t="s">
        <v>238</v>
      </c>
      <c r="E64" s="213" t="s">
        <v>215</v>
      </c>
      <c r="F64" s="223"/>
    </row>
    <row r="65" spans="2:6" ht="50.1" customHeight="1" x14ac:dyDescent="0.3">
      <c r="B65" s="385"/>
      <c r="C65" s="408"/>
      <c r="D65" s="155" t="s">
        <v>239</v>
      </c>
      <c r="E65" s="213" t="s">
        <v>215</v>
      </c>
      <c r="F65" s="223"/>
    </row>
    <row r="66" spans="2:6" ht="50.1" customHeight="1" x14ac:dyDescent="0.3">
      <c r="B66" s="385"/>
      <c r="C66" s="408"/>
      <c r="D66" s="155" t="s">
        <v>240</v>
      </c>
      <c r="E66" s="213" t="s">
        <v>215</v>
      </c>
      <c r="F66" s="223"/>
    </row>
    <row r="67" spans="2:6" ht="50.1" customHeight="1" x14ac:dyDescent="0.3">
      <c r="B67" s="386"/>
      <c r="C67" s="409"/>
      <c r="D67" s="418" t="s">
        <v>353</v>
      </c>
      <c r="E67" s="419"/>
      <c r="F67" s="224"/>
    </row>
    <row r="68" spans="2:6" ht="163.5" customHeight="1" x14ac:dyDescent="0.3">
      <c r="B68" s="159" t="s">
        <v>227</v>
      </c>
      <c r="C68" s="51" t="s">
        <v>364</v>
      </c>
      <c r="D68" s="375"/>
      <c r="E68" s="376"/>
      <c r="F68" s="377"/>
    </row>
    <row r="69" spans="2:6" ht="60" customHeight="1" x14ac:dyDescent="0.3">
      <c r="B69" s="384" t="s">
        <v>228</v>
      </c>
      <c r="C69" s="407" t="s">
        <v>265</v>
      </c>
      <c r="D69" s="415" t="s">
        <v>232</v>
      </c>
      <c r="E69" s="416"/>
      <c r="F69" s="212"/>
    </row>
    <row r="70" spans="2:6" ht="60" customHeight="1" x14ac:dyDescent="0.3">
      <c r="B70" s="385"/>
      <c r="C70" s="408"/>
      <c r="D70" s="415" t="s">
        <v>233</v>
      </c>
      <c r="E70" s="416"/>
      <c r="F70" s="212"/>
    </row>
    <row r="71" spans="2:6" ht="60" customHeight="1" x14ac:dyDescent="0.3">
      <c r="B71" s="386"/>
      <c r="C71" s="409"/>
      <c r="D71" s="415" t="s">
        <v>234</v>
      </c>
      <c r="E71" s="416"/>
      <c r="F71" s="219"/>
    </row>
    <row r="72" spans="2:6" ht="60" customHeight="1" x14ac:dyDescent="0.3">
      <c r="B72" s="158" t="s">
        <v>229</v>
      </c>
      <c r="C72" s="119" t="s">
        <v>266</v>
      </c>
      <c r="D72" s="375"/>
      <c r="E72" s="376"/>
      <c r="F72" s="377"/>
    </row>
    <row r="73" spans="2:6" x14ac:dyDescent="0.3">
      <c r="B73" s="71"/>
      <c r="C73" s="79"/>
      <c r="D73" s="80"/>
      <c r="E73" s="80"/>
      <c r="F73" s="66"/>
    </row>
    <row r="74" spans="2:6" x14ac:dyDescent="0.3">
      <c r="B74" s="71"/>
      <c r="C74" s="79"/>
      <c r="D74" s="80"/>
      <c r="E74" s="80"/>
      <c r="F74" s="66"/>
    </row>
    <row r="75" spans="2:6" ht="21" x14ac:dyDescent="0.4">
      <c r="B75" s="397" t="s">
        <v>363</v>
      </c>
      <c r="C75" s="398"/>
      <c r="D75" s="398"/>
      <c r="E75" s="398"/>
      <c r="F75" s="398"/>
    </row>
    <row r="76" spans="2:6" ht="50.1" customHeight="1" x14ac:dyDescent="0.3">
      <c r="B76" s="23" t="s">
        <v>19</v>
      </c>
      <c r="C76" s="23" t="s">
        <v>20</v>
      </c>
      <c r="D76" s="401" t="s">
        <v>21</v>
      </c>
      <c r="E76" s="350"/>
      <c r="F76" s="23" t="s">
        <v>22</v>
      </c>
    </row>
    <row r="77" spans="2:6" ht="62.25" customHeight="1" x14ac:dyDescent="0.3">
      <c r="B77" s="384" t="s">
        <v>230</v>
      </c>
      <c r="C77" s="109" t="s">
        <v>279</v>
      </c>
      <c r="D77" s="393" t="s">
        <v>23</v>
      </c>
      <c r="E77" s="393"/>
      <c r="F77" s="393"/>
    </row>
    <row r="78" spans="2:6" ht="95.25" customHeight="1" x14ac:dyDescent="0.3">
      <c r="B78" s="385"/>
      <c r="C78" s="114" t="s">
        <v>244</v>
      </c>
      <c r="D78" s="420"/>
      <c r="E78" s="421"/>
      <c r="F78" s="422"/>
    </row>
    <row r="79" spans="2:6" ht="190.5" customHeight="1" x14ac:dyDescent="0.3">
      <c r="B79" s="385"/>
      <c r="C79" s="114" t="s">
        <v>348</v>
      </c>
      <c r="D79" s="420"/>
      <c r="E79" s="421"/>
      <c r="F79" s="422"/>
    </row>
    <row r="80" spans="2:6" ht="80.099999999999994" customHeight="1" x14ac:dyDescent="0.3">
      <c r="B80" s="385"/>
      <c r="C80" s="114" t="s">
        <v>243</v>
      </c>
      <c r="D80" s="420"/>
      <c r="E80" s="421"/>
      <c r="F80" s="422"/>
    </row>
    <row r="81" spans="2:6" ht="80.099999999999994" customHeight="1" x14ac:dyDescent="0.3">
      <c r="B81" s="386"/>
      <c r="C81" s="114" t="s">
        <v>254</v>
      </c>
      <c r="D81" s="420"/>
      <c r="E81" s="421"/>
      <c r="F81" s="422"/>
    </row>
    <row r="82" spans="2:6" ht="52.5" customHeight="1" x14ac:dyDescent="0.3">
      <c r="B82" s="391" t="s">
        <v>231</v>
      </c>
      <c r="C82" s="119" t="s">
        <v>246</v>
      </c>
      <c r="D82" s="393" t="s">
        <v>23</v>
      </c>
      <c r="E82" s="393"/>
      <c r="F82" s="393"/>
    </row>
    <row r="83" spans="2:6" ht="50.1" customHeight="1" x14ac:dyDescent="0.3">
      <c r="B83" s="392"/>
      <c r="C83" s="395" t="s">
        <v>253</v>
      </c>
      <c r="D83" s="423" t="s">
        <v>248</v>
      </c>
      <c r="E83" s="424"/>
      <c r="F83" s="211"/>
    </row>
    <row r="84" spans="2:6" ht="50.1" customHeight="1" x14ac:dyDescent="0.3">
      <c r="B84" s="392"/>
      <c r="C84" s="395"/>
      <c r="D84" s="423" t="s">
        <v>249</v>
      </c>
      <c r="E84" s="424"/>
      <c r="F84" s="211"/>
    </row>
    <row r="85" spans="2:6" ht="50.1" customHeight="1" x14ac:dyDescent="0.3">
      <c r="B85" s="392"/>
      <c r="C85" s="395"/>
      <c r="D85" s="423" t="s">
        <v>250</v>
      </c>
      <c r="E85" s="424"/>
      <c r="F85" s="211"/>
    </row>
    <row r="86" spans="2:6" ht="50.1" customHeight="1" x14ac:dyDescent="0.3">
      <c r="B86" s="392"/>
      <c r="C86" s="395"/>
      <c r="D86" s="423" t="s">
        <v>250</v>
      </c>
      <c r="E86" s="424"/>
      <c r="F86" s="211"/>
    </row>
    <row r="87" spans="2:6" ht="50.1" customHeight="1" x14ac:dyDescent="0.3">
      <c r="B87" s="392"/>
      <c r="C87" s="395"/>
      <c r="D87" s="423" t="s">
        <v>250</v>
      </c>
      <c r="E87" s="424"/>
      <c r="F87" s="211"/>
    </row>
    <row r="88" spans="2:6" ht="40.35" customHeight="1" x14ac:dyDescent="0.3">
      <c r="B88" s="392"/>
      <c r="C88" s="395" t="s">
        <v>252</v>
      </c>
      <c r="D88" s="423" t="s">
        <v>248</v>
      </c>
      <c r="E88" s="424"/>
      <c r="F88" s="211"/>
    </row>
    <row r="89" spans="2:6" ht="40.35" customHeight="1" x14ac:dyDescent="0.3">
      <c r="B89" s="392"/>
      <c r="C89" s="395"/>
      <c r="D89" s="423" t="s">
        <v>249</v>
      </c>
      <c r="E89" s="424"/>
      <c r="F89" s="211"/>
    </row>
    <row r="90" spans="2:6" ht="40.35" customHeight="1" x14ac:dyDescent="0.3">
      <c r="B90" s="392"/>
      <c r="C90" s="395"/>
      <c r="D90" s="423" t="s">
        <v>250</v>
      </c>
      <c r="E90" s="424"/>
      <c r="F90" s="211"/>
    </row>
    <row r="91" spans="2:6" ht="40.35" customHeight="1" x14ac:dyDescent="0.3">
      <c r="B91" s="392"/>
      <c r="C91" s="395"/>
      <c r="D91" s="423" t="s">
        <v>250</v>
      </c>
      <c r="E91" s="424"/>
      <c r="F91" s="211"/>
    </row>
    <row r="92" spans="2:6" ht="40.35" customHeight="1" x14ac:dyDescent="0.3">
      <c r="B92" s="392"/>
      <c r="C92" s="395"/>
      <c r="D92" s="423" t="s">
        <v>250</v>
      </c>
      <c r="E92" s="424"/>
      <c r="F92" s="211"/>
    </row>
    <row r="93" spans="2:6" ht="201.75" customHeight="1" x14ac:dyDescent="0.3">
      <c r="B93" s="158" t="s">
        <v>366</v>
      </c>
      <c r="C93" s="51" t="s">
        <v>398</v>
      </c>
      <c r="D93" s="375"/>
      <c r="E93" s="376"/>
      <c r="F93" s="377"/>
    </row>
    <row r="94" spans="2:6" ht="141.75" customHeight="1" x14ac:dyDescent="0.3">
      <c r="B94" s="158" t="s">
        <v>367</v>
      </c>
      <c r="C94" s="38" t="s">
        <v>365</v>
      </c>
      <c r="D94" s="387" t="s">
        <v>25</v>
      </c>
      <c r="E94" s="388"/>
      <c r="F94" s="211"/>
    </row>
    <row r="95" spans="2:6" ht="141.75" customHeight="1" x14ac:dyDescent="0.3">
      <c r="B95" s="158" t="s">
        <v>368</v>
      </c>
      <c r="C95" s="119" t="s">
        <v>349</v>
      </c>
      <c r="D95" s="425" t="s">
        <v>25</v>
      </c>
      <c r="E95" s="426"/>
      <c r="F95" s="211"/>
    </row>
    <row r="96" spans="2:6" ht="120" customHeight="1" x14ac:dyDescent="0.3">
      <c r="B96" s="158" t="s">
        <v>369</v>
      </c>
      <c r="C96" s="33" t="s">
        <v>268</v>
      </c>
      <c r="D96" s="375"/>
      <c r="E96" s="376"/>
      <c r="F96" s="377"/>
    </row>
    <row r="97" spans="1:6" ht="120" customHeight="1" x14ac:dyDescent="0.3">
      <c r="B97" s="158" t="s">
        <v>270</v>
      </c>
      <c r="C97" s="33" t="s">
        <v>292</v>
      </c>
      <c r="D97" s="375"/>
      <c r="E97" s="376"/>
      <c r="F97" s="377"/>
    </row>
    <row r="98" spans="1:6" x14ac:dyDescent="0.3">
      <c r="B98" s="71"/>
      <c r="C98" s="79"/>
      <c r="D98" s="80"/>
      <c r="E98" s="80"/>
      <c r="F98" s="66"/>
    </row>
    <row r="99" spans="1:6" ht="25.35" customHeight="1" x14ac:dyDescent="0.4">
      <c r="B99" s="397" t="s">
        <v>269</v>
      </c>
      <c r="C99" s="398"/>
      <c r="D99" s="398"/>
      <c r="E99" s="398"/>
      <c r="F99" s="398"/>
    </row>
    <row r="100" spans="1:6" ht="50.1" customHeight="1" x14ac:dyDescent="0.3">
      <c r="B100" s="23" t="s">
        <v>19</v>
      </c>
      <c r="C100" s="23" t="s">
        <v>20</v>
      </c>
      <c r="D100" s="401" t="s">
        <v>21</v>
      </c>
      <c r="E100" s="350"/>
      <c r="F100" s="23" t="s">
        <v>22</v>
      </c>
    </row>
    <row r="101" spans="1:6" ht="40.35" customHeight="1" x14ac:dyDescent="0.3">
      <c r="A101" s="402"/>
      <c r="B101" s="391" t="s">
        <v>271</v>
      </c>
      <c r="C101" s="403" t="s">
        <v>291</v>
      </c>
      <c r="D101" s="160" t="s">
        <v>258</v>
      </c>
      <c r="E101" s="213" t="s">
        <v>215</v>
      </c>
      <c r="F101" s="211"/>
    </row>
    <row r="102" spans="1:6" ht="40.35" customHeight="1" x14ac:dyDescent="0.3">
      <c r="A102" s="402"/>
      <c r="B102" s="392"/>
      <c r="C102" s="403"/>
      <c r="D102" s="160" t="s">
        <v>259</v>
      </c>
      <c r="E102" s="213" t="s">
        <v>215</v>
      </c>
      <c r="F102" s="211"/>
    </row>
    <row r="103" spans="1:6" ht="40.35" customHeight="1" x14ac:dyDescent="0.3">
      <c r="A103" s="402"/>
      <c r="B103" s="392"/>
      <c r="C103" s="403"/>
      <c r="D103" s="160" t="s">
        <v>260</v>
      </c>
      <c r="E103" s="213" t="s">
        <v>215</v>
      </c>
      <c r="F103" s="211"/>
    </row>
    <row r="104" spans="1:6" ht="40.35" customHeight="1" x14ac:dyDescent="0.3">
      <c r="A104" s="402"/>
      <c r="B104" s="392"/>
      <c r="C104" s="403"/>
      <c r="D104" s="160" t="s">
        <v>261</v>
      </c>
      <c r="E104" s="213" t="s">
        <v>215</v>
      </c>
      <c r="F104" s="211"/>
    </row>
    <row r="105" spans="1:6" ht="120" customHeight="1" x14ac:dyDescent="0.3">
      <c r="A105" s="123"/>
      <c r="B105" s="158" t="s">
        <v>272</v>
      </c>
      <c r="C105" s="35" t="s">
        <v>275</v>
      </c>
      <c r="D105" s="375"/>
      <c r="E105" s="376"/>
      <c r="F105" s="377"/>
    </row>
    <row r="106" spans="1:6" ht="120" customHeight="1" x14ac:dyDescent="0.3">
      <c r="A106" s="123"/>
      <c r="B106" s="158" t="s">
        <v>273</v>
      </c>
      <c r="C106" s="35" t="s">
        <v>350</v>
      </c>
      <c r="D106" s="375"/>
      <c r="E106" s="376"/>
      <c r="F106" s="377"/>
    </row>
    <row r="107" spans="1:6" ht="120" customHeight="1" x14ac:dyDescent="0.3">
      <c r="A107" s="123"/>
      <c r="B107" s="158" t="s">
        <v>274</v>
      </c>
      <c r="C107" s="161" t="s">
        <v>276</v>
      </c>
      <c r="D107" s="387" t="s">
        <v>25</v>
      </c>
      <c r="E107" s="388"/>
      <c r="F107" s="211"/>
    </row>
    <row r="112" spans="1:6" x14ac:dyDescent="0.3">
      <c r="C112" s="5"/>
    </row>
  </sheetData>
  <sheetProtection algorithmName="SHA-512" hashValue="POamEDnsHG8djB3ewoBEqJLXQ+DhHD7aXAA3Q/mTJWKsQtuOonDZK3wGLTi/TOdgWDXGgv1mfKeL7AkJjcaTrg==" saltValue="wF7sFEFmXBlVuN/UcLKeSQ==" spinCount="100000" sheet="1" objects="1" scenarios="1"/>
  <protectedRanges>
    <protectedRange sqref="D23:E31 D83:E92 E47:E67 E101:E104 D14:D21 D22" name="Section 4"/>
    <protectedRange sqref="E14:E21" name="Section 4_1"/>
    <protectedRange sqref="E22" name="Section 4_2"/>
  </protectedRanges>
  <autoFilter ref="B4:F72" xr:uid="{8B24D3BC-1B92-4F25-BEBA-63C47D6D7F96}">
    <filterColumn colId="0" showButton="0"/>
    <filterColumn colId="1" showButton="0"/>
    <filterColumn colId="2" showButton="0"/>
    <filterColumn colId="3" showButton="0"/>
  </autoFilter>
  <mergeCells count="87">
    <mergeCell ref="B82:B92"/>
    <mergeCell ref="D82:F82"/>
    <mergeCell ref="C83:C87"/>
    <mergeCell ref="C88:C92"/>
    <mergeCell ref="D83:E83"/>
    <mergeCell ref="D84:E84"/>
    <mergeCell ref="D85:E85"/>
    <mergeCell ref="D86:E86"/>
    <mergeCell ref="D87:E87"/>
    <mergeCell ref="D89:E89"/>
    <mergeCell ref="D90:E90"/>
    <mergeCell ref="D91:E91"/>
    <mergeCell ref="D107:E107"/>
    <mergeCell ref="D100:E100"/>
    <mergeCell ref="D94:E94"/>
    <mergeCell ref="D78:F78"/>
    <mergeCell ref="D79:F79"/>
    <mergeCell ref="D80:F80"/>
    <mergeCell ref="D81:F81"/>
    <mergeCell ref="D92:E92"/>
    <mergeCell ref="D88:E88"/>
    <mergeCell ref="D105:F105"/>
    <mergeCell ref="D106:F106"/>
    <mergeCell ref="D93:F93"/>
    <mergeCell ref="D97:F97"/>
    <mergeCell ref="D95:E95"/>
    <mergeCell ref="D45:F45"/>
    <mergeCell ref="D34:E34"/>
    <mergeCell ref="D67:E67"/>
    <mergeCell ref="D39:E39"/>
    <mergeCell ref="D40:E40"/>
    <mergeCell ref="D41:E41"/>
    <mergeCell ref="D42:E42"/>
    <mergeCell ref="D43:E43"/>
    <mergeCell ref="D44:E44"/>
    <mergeCell ref="D76:E76"/>
    <mergeCell ref="D68:F68"/>
    <mergeCell ref="D69:E69"/>
    <mergeCell ref="D70:E70"/>
    <mergeCell ref="D71:E71"/>
    <mergeCell ref="D23:E23"/>
    <mergeCell ref="D29:E29"/>
    <mergeCell ref="D30:E30"/>
    <mergeCell ref="D31:E31"/>
    <mergeCell ref="D38:E38"/>
    <mergeCell ref="D36:E36"/>
    <mergeCell ref="D37:E37"/>
    <mergeCell ref="B33:F33"/>
    <mergeCell ref="D28:E28"/>
    <mergeCell ref="A101:A104"/>
    <mergeCell ref="B35:B46"/>
    <mergeCell ref="B99:F99"/>
    <mergeCell ref="D96:F96"/>
    <mergeCell ref="B101:B104"/>
    <mergeCell ref="C101:C104"/>
    <mergeCell ref="B77:B81"/>
    <mergeCell ref="B75:F75"/>
    <mergeCell ref="D77:F77"/>
    <mergeCell ref="C39:C41"/>
    <mergeCell ref="C42:C44"/>
    <mergeCell ref="C47:C67"/>
    <mergeCell ref="B69:B71"/>
    <mergeCell ref="C69:C71"/>
    <mergeCell ref="D46:F46"/>
    <mergeCell ref="D72:F72"/>
    <mergeCell ref="B2:F2"/>
    <mergeCell ref="B4:F4"/>
    <mergeCell ref="B6:B10"/>
    <mergeCell ref="D6:F6"/>
    <mergeCell ref="D11:F11"/>
    <mergeCell ref="D5:E5"/>
    <mergeCell ref="D12:F12"/>
    <mergeCell ref="D35:F35"/>
    <mergeCell ref="C36:C38"/>
    <mergeCell ref="B47:B67"/>
    <mergeCell ref="D7:E7"/>
    <mergeCell ref="D8:E8"/>
    <mergeCell ref="D9:E9"/>
    <mergeCell ref="D10:E10"/>
    <mergeCell ref="D24:E24"/>
    <mergeCell ref="D25:E25"/>
    <mergeCell ref="D26:E26"/>
    <mergeCell ref="D27:E27"/>
    <mergeCell ref="B13:B31"/>
    <mergeCell ref="D13:F13"/>
    <mergeCell ref="C14:C22"/>
    <mergeCell ref="C23:C31"/>
  </mergeCells>
  <phoneticPr fontId="67" type="noConversion"/>
  <dataValidations count="8">
    <dataValidation type="list" allowBlank="1" showInputMessage="1" showErrorMessage="1" sqref="E79:E81 D107 D94" xr:uid="{7B355318-39B9-4FEB-9B1C-94BC2AB0C8D8}">
      <formula1>"Please select one:, Yes, No"</formula1>
    </dataValidation>
    <dataValidation type="textLength" allowBlank="1" showInputMessage="1" showErrorMessage="1" sqref="D105:E106 D93:E93 D72:E72 D11:E12 E46 D36:D67 D69:D71 D96:E97" xr:uid="{7002BA92-7418-4684-9F6D-490FCD07023C}">
      <formula1>0</formula1>
      <formula2>800</formula2>
    </dataValidation>
    <dataValidation type="list" allowBlank="1" showInputMessage="1" showErrorMessage="1" sqref="E101:E104" xr:uid="{EE07ED11-6D0D-48F9-9ED7-54D267445D82}">
      <formula1>"Yes, No, In progress"</formula1>
    </dataValidation>
    <dataValidation type="textLength" allowBlank="1" showInputMessage="1" showErrorMessage="1" sqref="D78:D81 F46:F77 F1 F3:F44 F79:F1048576" xr:uid="{3FDEEB00-A72C-47A4-A3A7-F10D8F82A307}">
      <formula1>0</formula1>
      <formula2>1000</formula2>
    </dataValidation>
    <dataValidation type="list" allowBlank="1" showInputMessage="1" showErrorMessage="1" sqref="E47:E66" xr:uid="{87C9E6C2-4DC7-433F-9098-1541D49A086E}">
      <formula1>"Yes, Yes with adjustments, No"</formula1>
    </dataValidation>
    <dataValidation type="list" allowBlank="1" showInputMessage="1" showErrorMessage="1" sqref="D7:E9" xr:uid="{999DC4C7-C5E3-4432-B84C-BB31DD586463}">
      <formula1>"Please select one:, Existing team, Expand existing team with climate experts, Leverage on parent company, Engage Consultants with climate expertise (Please specify in Column F), Combination of above (Please specify in Column F)"</formula1>
    </dataValidation>
    <dataValidation type="list" allowBlank="1" showInputMessage="1" showErrorMessage="1" sqref="D95:E95" xr:uid="{B53A4E15-FAA9-4222-8CFE-8A21373D7AD3}">
      <formula1>"Please select one:, Postcode level, Geocode level"</formula1>
    </dataValidation>
    <dataValidation type="list" allowBlank="1" showInputMessage="1" showErrorMessage="1" sqref="E14:E22" xr:uid="{906CF00B-A3BF-480D-87EE-F54C5608604B}">
      <formula1>"Please Select:, Yes, No"</formula1>
    </dataValidation>
  </dataValidations>
  <pageMargins left="0.7" right="0.7" top="0.75" bottom="0.75" header="0.3" footer="0.3"/>
  <pageSetup paperSize="9" orientation="portrait" verticalDpi="0" r:id="rId1"/>
  <headerFooter>
    <oddHeader>&amp;L&amp;"Calibri"&amp;10&amp;K000000 TERHAD&amp;1#_x000D_</oddHeader>
    <oddFooter>&amp;R_x000D_&amp;1#&amp;"Calibri"&amp;10&amp;K000000 TERHAD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B0D1A-E37A-41EA-A29E-CD37A1CE0E69}">
  <sheetPr>
    <tabColor theme="5" tint="0.59999389629810485"/>
  </sheetPr>
  <dimension ref="A1:J34"/>
  <sheetViews>
    <sheetView zoomScale="50" zoomScaleNormal="50" workbookViewId="0"/>
  </sheetViews>
  <sheetFormatPr defaultColWidth="8.88671875" defaultRowHeight="14.4" x14ac:dyDescent="0.3"/>
  <cols>
    <col min="1" max="1" width="8.5546875" style="122"/>
    <col min="2" max="2" width="7.5546875" style="1" customWidth="1"/>
    <col min="3" max="3" width="127.44140625" style="1" customWidth="1"/>
    <col min="4" max="4" width="182.109375" style="1" customWidth="1"/>
    <col min="5" max="16384" width="8.88671875" style="1"/>
  </cols>
  <sheetData>
    <row r="1" spans="1:10" ht="25.8" x14ac:dyDescent="0.5">
      <c r="A1" s="120"/>
      <c r="B1" s="81"/>
    </row>
    <row r="2" spans="1:10" ht="25.8" x14ac:dyDescent="0.5">
      <c r="A2" s="121"/>
      <c r="B2" s="396" t="s">
        <v>355</v>
      </c>
      <c r="C2" s="396"/>
      <c r="D2" s="396"/>
      <c r="E2" s="106"/>
    </row>
    <row r="3" spans="1:10" ht="11.1" customHeight="1" x14ac:dyDescent="0.5">
      <c r="A3" s="47"/>
      <c r="B3" s="81"/>
    </row>
    <row r="4" spans="1:10" ht="21" x14ac:dyDescent="0.4">
      <c r="B4" s="427" t="s">
        <v>356</v>
      </c>
      <c r="C4" s="427"/>
      <c r="D4" s="427"/>
      <c r="E4" s="105"/>
    </row>
    <row r="5" spans="1:10" ht="30" customHeight="1" x14ac:dyDescent="0.3">
      <c r="B5" s="23" t="s">
        <v>115</v>
      </c>
      <c r="C5" s="23" t="s">
        <v>20</v>
      </c>
      <c r="D5" s="23" t="s">
        <v>136</v>
      </c>
    </row>
    <row r="6" spans="1:10" s="163" customFormat="1" ht="150" customHeight="1" x14ac:dyDescent="0.3">
      <c r="A6" s="162"/>
      <c r="B6" s="32">
        <v>1</v>
      </c>
      <c r="C6" s="35" t="s">
        <v>116</v>
      </c>
      <c r="D6" s="211"/>
      <c r="G6" s="107"/>
      <c r="H6" s="107"/>
      <c r="I6" s="107"/>
      <c r="J6" s="107"/>
    </row>
    <row r="7" spans="1:10" s="163" customFormat="1" ht="150" customHeight="1" x14ac:dyDescent="0.3">
      <c r="A7" s="162"/>
      <c r="B7" s="32">
        <v>2</v>
      </c>
      <c r="C7" s="35" t="s">
        <v>287</v>
      </c>
      <c r="D7" s="211"/>
      <c r="G7" s="71"/>
      <c r="H7" s="78"/>
      <c r="I7" s="108"/>
      <c r="J7" s="108"/>
    </row>
    <row r="8" spans="1:10" s="163" customFormat="1" ht="150" customHeight="1" x14ac:dyDescent="0.3">
      <c r="A8" s="162"/>
      <c r="B8" s="32">
        <v>3</v>
      </c>
      <c r="C8" s="35" t="s">
        <v>281</v>
      </c>
      <c r="D8" s="211"/>
    </row>
    <row r="9" spans="1:10" s="163" customFormat="1" ht="150" customHeight="1" x14ac:dyDescent="0.3">
      <c r="A9" s="162"/>
      <c r="B9" s="32">
        <v>4</v>
      </c>
      <c r="C9" s="35" t="s">
        <v>357</v>
      </c>
      <c r="D9" s="211"/>
    </row>
    <row r="10" spans="1:10" s="163" customFormat="1" ht="150" customHeight="1" x14ac:dyDescent="0.3">
      <c r="A10" s="162"/>
      <c r="B10" s="32">
        <v>5</v>
      </c>
      <c r="C10" s="35" t="s">
        <v>282</v>
      </c>
      <c r="D10" s="217"/>
    </row>
    <row r="11" spans="1:10" s="163" customFormat="1" ht="150" customHeight="1" x14ac:dyDescent="0.3">
      <c r="A11" s="162"/>
      <c r="B11" s="32">
        <v>6</v>
      </c>
      <c r="C11" s="35" t="s">
        <v>283</v>
      </c>
      <c r="D11" s="217"/>
    </row>
    <row r="12" spans="1:10" s="163" customFormat="1" ht="150" customHeight="1" x14ac:dyDescent="0.3">
      <c r="A12" s="162"/>
      <c r="B12" s="32">
        <v>7</v>
      </c>
      <c r="C12" s="35" t="s">
        <v>211</v>
      </c>
      <c r="D12" s="217"/>
    </row>
    <row r="14" spans="1:10" ht="21" x14ac:dyDescent="0.4">
      <c r="B14" s="428" t="s">
        <v>358</v>
      </c>
      <c r="C14" s="428"/>
      <c r="D14" s="428"/>
    </row>
    <row r="15" spans="1:10" ht="30" customHeight="1" x14ac:dyDescent="0.3">
      <c r="B15" s="23" t="s">
        <v>115</v>
      </c>
      <c r="C15" s="23" t="s">
        <v>20</v>
      </c>
      <c r="D15" s="23" t="s">
        <v>136</v>
      </c>
    </row>
    <row r="16" spans="1:10" s="163" customFormat="1" ht="100.35" customHeight="1" x14ac:dyDescent="0.3">
      <c r="A16" s="162"/>
      <c r="B16" s="32">
        <v>8</v>
      </c>
      <c r="C16" s="35" t="s">
        <v>213</v>
      </c>
      <c r="D16" s="211"/>
    </row>
    <row r="17" spans="1:7" s="163" customFormat="1" ht="100.35" customHeight="1" x14ac:dyDescent="0.3">
      <c r="A17" s="162"/>
      <c r="B17" s="32">
        <v>9</v>
      </c>
      <c r="C17" s="35" t="s">
        <v>117</v>
      </c>
      <c r="D17" s="211"/>
    </row>
    <row r="18" spans="1:7" s="163" customFormat="1" ht="100.35" customHeight="1" x14ac:dyDescent="0.3">
      <c r="A18" s="162"/>
      <c r="B18" s="32">
        <v>11</v>
      </c>
      <c r="C18" s="35" t="s">
        <v>212</v>
      </c>
      <c r="D18" s="217"/>
    </row>
    <row r="20" spans="1:7" ht="21" x14ac:dyDescent="0.4">
      <c r="B20" s="427" t="s">
        <v>359</v>
      </c>
      <c r="C20" s="427"/>
      <c r="D20" s="427"/>
    </row>
    <row r="21" spans="1:7" ht="30" customHeight="1" x14ac:dyDescent="0.3">
      <c r="B21" s="23" t="s">
        <v>115</v>
      </c>
      <c r="C21" s="23" t="s">
        <v>20</v>
      </c>
      <c r="D21" s="23" t="s">
        <v>136</v>
      </c>
    </row>
    <row r="22" spans="1:7" s="163" customFormat="1" ht="146.1" customHeight="1" x14ac:dyDescent="0.3">
      <c r="A22" s="162"/>
      <c r="B22" s="32">
        <v>12</v>
      </c>
      <c r="C22" s="35" t="s">
        <v>284</v>
      </c>
      <c r="D22" s="211"/>
      <c r="E22" s="429"/>
      <c r="F22" s="430"/>
      <c r="G22" s="430"/>
    </row>
    <row r="23" spans="1:7" s="163" customFormat="1" ht="100.35" customHeight="1" x14ac:dyDescent="0.3">
      <c r="A23" s="162"/>
      <c r="B23" s="32">
        <v>13</v>
      </c>
      <c r="C23" s="35" t="s">
        <v>285</v>
      </c>
      <c r="D23" s="217"/>
    </row>
    <row r="25" spans="1:7" ht="21" x14ac:dyDescent="0.4">
      <c r="B25" s="428" t="s">
        <v>361</v>
      </c>
      <c r="C25" s="428"/>
      <c r="D25" s="428"/>
    </row>
    <row r="26" spans="1:7" ht="30" customHeight="1" x14ac:dyDescent="0.3">
      <c r="B26" s="23" t="s">
        <v>115</v>
      </c>
      <c r="C26" s="23" t="s">
        <v>20</v>
      </c>
      <c r="D26" s="23" t="s">
        <v>136</v>
      </c>
    </row>
    <row r="27" spans="1:7" s="163" customFormat="1" ht="100.35" customHeight="1" x14ac:dyDescent="0.3">
      <c r="A27" s="162"/>
      <c r="B27" s="32">
        <v>14</v>
      </c>
      <c r="C27" s="35" t="s">
        <v>277</v>
      </c>
      <c r="D27" s="211"/>
    </row>
    <row r="28" spans="1:7" s="163" customFormat="1" ht="100.35" customHeight="1" x14ac:dyDescent="0.3">
      <c r="A28" s="162"/>
      <c r="B28" s="32">
        <v>15</v>
      </c>
      <c r="C28" s="109" t="s">
        <v>360</v>
      </c>
      <c r="D28" s="211"/>
    </row>
    <row r="29" spans="1:7" s="163" customFormat="1" ht="100.35" customHeight="1" x14ac:dyDescent="0.3">
      <c r="A29" s="162"/>
      <c r="B29" s="32">
        <v>16</v>
      </c>
      <c r="C29" s="35" t="s">
        <v>214</v>
      </c>
      <c r="D29" s="217"/>
    </row>
    <row r="31" spans="1:7" ht="21" x14ac:dyDescent="0.4">
      <c r="B31" s="427" t="s">
        <v>362</v>
      </c>
      <c r="C31" s="427"/>
      <c r="D31" s="427"/>
    </row>
    <row r="32" spans="1:7" ht="30" customHeight="1" x14ac:dyDescent="0.3">
      <c r="B32" s="23" t="s">
        <v>115</v>
      </c>
      <c r="C32" s="23" t="s">
        <v>20</v>
      </c>
      <c r="D32" s="23" t="s">
        <v>136</v>
      </c>
    </row>
    <row r="33" spans="1:4" s="163" customFormat="1" ht="100.35" customHeight="1" x14ac:dyDescent="0.3">
      <c r="A33" s="162"/>
      <c r="B33" s="32">
        <v>17</v>
      </c>
      <c r="C33" s="35" t="s">
        <v>286</v>
      </c>
      <c r="D33" s="211"/>
    </row>
    <row r="34" spans="1:4" s="163" customFormat="1" ht="100.35" customHeight="1" x14ac:dyDescent="0.3">
      <c r="A34" s="162"/>
      <c r="B34" s="32">
        <v>18</v>
      </c>
      <c r="C34" s="35" t="s">
        <v>121</v>
      </c>
      <c r="D34" s="217"/>
    </row>
  </sheetData>
  <sheetProtection algorithmName="SHA-512" hashValue="/bk6IYlVIcxzD/aOJgtR53LMLESdDx66DAdjHhc5ePeiZgkHuOQ3IB+hn50h5gbCqUZmocviqt8Gn17xMdTJhQ==" saltValue="l+yUvqFHr/DoZsCUumMCpQ==" spinCount="100000" sheet="1" objects="1" scenarios="1"/>
  <mergeCells count="7">
    <mergeCell ref="B31:D31"/>
    <mergeCell ref="B4:D4"/>
    <mergeCell ref="B2:D2"/>
    <mergeCell ref="B14:D14"/>
    <mergeCell ref="E22:G22"/>
    <mergeCell ref="B20:D20"/>
    <mergeCell ref="B25:D25"/>
  </mergeCells>
  <dataValidations count="1">
    <dataValidation type="textLength" allowBlank="1" showInputMessage="1" showErrorMessage="1" sqref="D1 D3:D1048576" xr:uid="{0E9E1975-FF42-464A-91DA-76369BA38298}">
      <formula1>0</formula1>
      <formula2>1000</formula2>
    </dataValidation>
  </dataValidations>
  <pageMargins left="0.7" right="0.7" top="0.75" bottom="0.75" header="0.3" footer="0.3"/>
  <headerFooter>
    <oddHeader>&amp;L&amp;"Calibri"&amp;10&amp;K000000 TERHAD&amp;1#_x000D_</oddHeader>
    <oddFooter>&amp;R_x000D_&amp;1#&amp;"Calibri"&amp;10&amp;K000000 TERHAD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1F9F-ABAA-46B3-A498-B05A30162503}">
  <sheetPr>
    <tabColor theme="7" tint="0.59999389629810485"/>
  </sheetPr>
  <dimension ref="A1:L40"/>
  <sheetViews>
    <sheetView zoomScale="80" zoomScaleNormal="80" workbookViewId="0">
      <selection activeCell="B2" sqref="B2:J2"/>
    </sheetView>
  </sheetViews>
  <sheetFormatPr defaultColWidth="9.44140625" defaultRowHeight="14.4" x14ac:dyDescent="0.3"/>
  <cols>
    <col min="1" max="1" width="14.88671875" style="47" customWidth="1"/>
    <col min="2" max="2" width="9.44140625" style="5"/>
    <col min="3" max="3" width="7.44140625" style="5" customWidth="1"/>
    <col min="4" max="4" width="11.5546875" style="5" customWidth="1"/>
    <col min="5" max="5" width="29.88671875" style="5" customWidth="1"/>
    <col min="6" max="8" width="9.44140625" style="5"/>
    <col min="9" max="9" width="26.44140625" style="5" customWidth="1"/>
    <col min="10" max="16384" width="9.44140625" style="5"/>
  </cols>
  <sheetData>
    <row r="1" spans="1:12" ht="15" thickBot="1" x14ac:dyDescent="0.35">
      <c r="A1" s="120"/>
    </row>
    <row r="2" spans="1:12" ht="52.65" customHeight="1" thickBot="1" x14ac:dyDescent="0.35">
      <c r="B2" s="263" t="s">
        <v>394</v>
      </c>
      <c r="C2" s="264"/>
      <c r="D2" s="264"/>
      <c r="E2" s="264"/>
      <c r="F2" s="264"/>
      <c r="G2" s="264"/>
      <c r="H2" s="264"/>
      <c r="I2" s="264"/>
      <c r="J2" s="265"/>
    </row>
    <row r="3" spans="1:12" ht="15" thickBot="1" x14ac:dyDescent="0.35"/>
    <row r="4" spans="1:12" x14ac:dyDescent="0.3">
      <c r="B4" s="6"/>
      <c r="C4" s="7"/>
      <c r="D4" s="7"/>
      <c r="E4" s="7"/>
      <c r="F4" s="7"/>
      <c r="G4" s="7"/>
      <c r="H4" s="7"/>
      <c r="I4" s="7"/>
      <c r="J4" s="8"/>
    </row>
    <row r="5" spans="1:12" x14ac:dyDescent="0.3">
      <c r="B5" s="9"/>
      <c r="C5" s="266" t="s">
        <v>0</v>
      </c>
      <c r="D5" s="266"/>
      <c r="E5" s="266"/>
      <c r="F5" s="267"/>
      <c r="G5" s="267"/>
      <c r="H5" s="267"/>
      <c r="I5" s="267"/>
      <c r="J5" s="10"/>
    </row>
    <row r="6" spans="1:12" x14ac:dyDescent="0.3">
      <c r="B6" s="9"/>
      <c r="C6" s="16" t="s">
        <v>1</v>
      </c>
      <c r="D6" s="15"/>
      <c r="E6" s="15"/>
      <c r="F6" s="268" t="s">
        <v>2</v>
      </c>
      <c r="G6" s="268"/>
      <c r="H6" s="268"/>
      <c r="I6" s="268"/>
      <c r="J6" s="10"/>
    </row>
    <row r="7" spans="1:12" x14ac:dyDescent="0.3">
      <c r="B7" s="9"/>
      <c r="C7" s="48" t="s">
        <v>3</v>
      </c>
      <c r="D7" s="15"/>
      <c r="E7" s="15"/>
      <c r="F7" s="268" t="s">
        <v>25</v>
      </c>
      <c r="G7" s="268"/>
      <c r="H7" s="268"/>
      <c r="I7" s="268"/>
      <c r="J7" s="10"/>
      <c r="K7" s="47"/>
    </row>
    <row r="8" spans="1:12" x14ac:dyDescent="0.3">
      <c r="B8" s="9"/>
      <c r="C8" s="48"/>
      <c r="D8" s="15"/>
      <c r="E8" s="15"/>
      <c r="F8" s="269"/>
      <c r="G8" s="269"/>
      <c r="H8" s="269"/>
      <c r="I8" s="269"/>
      <c r="J8" s="10"/>
      <c r="K8" s="47"/>
    </row>
    <row r="9" spans="1:12" x14ac:dyDescent="0.3">
      <c r="B9" s="9"/>
      <c r="C9" s="266" t="s">
        <v>210</v>
      </c>
      <c r="D9" s="266" t="s">
        <v>4</v>
      </c>
      <c r="E9" s="266"/>
      <c r="F9" s="267"/>
      <c r="G9" s="267"/>
      <c r="H9" s="267"/>
      <c r="I9" s="267"/>
      <c r="J9" s="10"/>
    </row>
    <row r="10" spans="1:12" x14ac:dyDescent="0.3">
      <c r="B10" s="9"/>
      <c r="C10" s="266" t="s">
        <v>5</v>
      </c>
      <c r="D10" s="266" t="s">
        <v>4</v>
      </c>
      <c r="E10" s="266"/>
      <c r="F10" s="267"/>
      <c r="G10" s="267"/>
      <c r="H10" s="267"/>
      <c r="I10" s="267"/>
      <c r="J10" s="10"/>
      <c r="K10" s="46"/>
    </row>
    <row r="11" spans="1:12" x14ac:dyDescent="0.3">
      <c r="B11" s="9"/>
      <c r="C11" s="266" t="s">
        <v>6</v>
      </c>
      <c r="D11" s="266" t="s">
        <v>4</v>
      </c>
      <c r="E11" s="266"/>
      <c r="F11" s="267"/>
      <c r="G11" s="267"/>
      <c r="H11" s="267"/>
      <c r="I11" s="267"/>
      <c r="J11" s="10"/>
    </row>
    <row r="12" spans="1:12" x14ac:dyDescent="0.3">
      <c r="B12" s="9"/>
      <c r="C12" s="15"/>
      <c r="D12" s="15"/>
      <c r="E12" s="15"/>
      <c r="F12" s="269"/>
      <c r="G12" s="269"/>
      <c r="H12" s="269"/>
      <c r="I12" s="269"/>
      <c r="J12" s="10"/>
    </row>
    <row r="13" spans="1:12" x14ac:dyDescent="0.3">
      <c r="B13" s="9"/>
      <c r="C13" s="266" t="s">
        <v>288</v>
      </c>
      <c r="D13" s="266" t="s">
        <v>4</v>
      </c>
      <c r="E13" s="266"/>
      <c r="F13" s="267"/>
      <c r="G13" s="267"/>
      <c r="H13" s="267"/>
      <c r="I13" s="267"/>
      <c r="J13" s="10"/>
    </row>
    <row r="14" spans="1:12" x14ac:dyDescent="0.3">
      <c r="B14" s="9"/>
      <c r="C14" s="266" t="s">
        <v>5</v>
      </c>
      <c r="D14" s="266" t="s">
        <v>4</v>
      </c>
      <c r="E14" s="266"/>
      <c r="F14" s="267"/>
      <c r="G14" s="267"/>
      <c r="H14" s="267"/>
      <c r="I14" s="267"/>
      <c r="J14" s="10"/>
      <c r="K14" s="152"/>
      <c r="L14" s="152"/>
    </row>
    <row r="15" spans="1:12" x14ac:dyDescent="0.3">
      <c r="B15" s="9"/>
      <c r="C15" s="266" t="s">
        <v>6</v>
      </c>
      <c r="D15" s="266" t="s">
        <v>4</v>
      </c>
      <c r="E15" s="266"/>
      <c r="F15" s="267"/>
      <c r="G15" s="267"/>
      <c r="H15" s="267"/>
      <c r="I15" s="267"/>
      <c r="J15" s="10"/>
      <c r="K15" s="152"/>
      <c r="L15" s="152"/>
    </row>
    <row r="16" spans="1:12" x14ac:dyDescent="0.3">
      <c r="B16" s="9"/>
      <c r="C16" s="152"/>
      <c r="D16" s="152"/>
      <c r="E16" s="152"/>
      <c r="F16" s="152"/>
      <c r="G16" s="152"/>
      <c r="H16" s="152"/>
      <c r="I16" s="152"/>
      <c r="J16" s="10"/>
      <c r="K16" s="152"/>
      <c r="L16" s="152"/>
    </row>
    <row r="17" spans="2:10" x14ac:dyDescent="0.3">
      <c r="B17" s="9"/>
      <c r="C17" s="290" t="s">
        <v>139</v>
      </c>
      <c r="D17" s="291"/>
      <c r="E17" s="291"/>
      <c r="F17" s="291"/>
      <c r="G17" s="291"/>
      <c r="H17" s="291"/>
      <c r="I17" s="292"/>
      <c r="J17" s="10"/>
    </row>
    <row r="18" spans="2:10" ht="62.4" customHeight="1" x14ac:dyDescent="0.3">
      <c r="B18" s="9"/>
      <c r="C18" s="273" t="s">
        <v>403</v>
      </c>
      <c r="D18" s="274"/>
      <c r="E18" s="274"/>
      <c r="F18" s="274"/>
      <c r="G18" s="274"/>
      <c r="H18" s="274"/>
      <c r="I18" s="275"/>
      <c r="J18" s="10"/>
    </row>
    <row r="19" spans="2:10" ht="3.9" customHeight="1" x14ac:dyDescent="0.3">
      <c r="B19" s="9"/>
      <c r="C19" s="110"/>
      <c r="D19" s="111"/>
      <c r="E19" s="111"/>
      <c r="F19" s="111"/>
      <c r="G19" s="111"/>
      <c r="H19" s="111"/>
      <c r="I19" s="112"/>
      <c r="J19" s="10"/>
    </row>
    <row r="20" spans="2:10" x14ac:dyDescent="0.3">
      <c r="B20" s="9"/>
      <c r="C20" s="276" t="s">
        <v>138</v>
      </c>
      <c r="D20" s="274"/>
      <c r="E20" s="274"/>
      <c r="F20" s="274"/>
      <c r="G20" s="274"/>
      <c r="H20" s="274"/>
      <c r="I20" s="275"/>
      <c r="J20" s="10"/>
    </row>
    <row r="21" spans="2:10" ht="92.4" customHeight="1" x14ac:dyDescent="0.3">
      <c r="B21" s="9"/>
      <c r="C21" s="273" t="s">
        <v>404</v>
      </c>
      <c r="D21" s="274"/>
      <c r="E21" s="274"/>
      <c r="F21" s="274"/>
      <c r="G21" s="274"/>
      <c r="H21" s="274"/>
      <c r="I21" s="275"/>
      <c r="J21" s="10"/>
    </row>
    <row r="22" spans="2:10" x14ac:dyDescent="0.3">
      <c r="B22" s="9"/>
      <c r="C22" s="276" t="s">
        <v>140</v>
      </c>
      <c r="D22" s="274"/>
      <c r="E22" s="274"/>
      <c r="F22" s="274"/>
      <c r="G22" s="274"/>
      <c r="H22" s="274"/>
      <c r="I22" s="275"/>
      <c r="J22" s="10"/>
    </row>
    <row r="23" spans="2:10" x14ac:dyDescent="0.3">
      <c r="B23" s="9"/>
      <c r="C23" s="273" t="s">
        <v>162</v>
      </c>
      <c r="D23" s="274"/>
      <c r="E23" s="274"/>
      <c r="F23" s="274"/>
      <c r="G23" s="274"/>
      <c r="H23" s="274"/>
      <c r="I23" s="275"/>
      <c r="J23" s="10"/>
    </row>
    <row r="24" spans="2:10" x14ac:dyDescent="0.3">
      <c r="B24" s="9"/>
      <c r="C24" s="14"/>
      <c r="D24" s="12"/>
      <c r="E24" s="113"/>
      <c r="F24" s="113"/>
      <c r="G24" s="113"/>
      <c r="H24" s="113"/>
      <c r="I24" s="36"/>
      <c r="J24" s="10"/>
    </row>
    <row r="25" spans="2:10" ht="19.350000000000001" customHeight="1" x14ac:dyDescent="0.3">
      <c r="B25" s="9"/>
      <c r="C25" s="270" t="s">
        <v>9</v>
      </c>
      <c r="D25" s="271"/>
      <c r="E25" s="271"/>
      <c r="F25" s="271"/>
      <c r="G25" s="271"/>
      <c r="H25" s="271"/>
      <c r="I25" s="272"/>
      <c r="J25" s="2"/>
    </row>
    <row r="26" spans="2:10" ht="35.85" customHeight="1" x14ac:dyDescent="0.3">
      <c r="B26" s="9"/>
      <c r="C26" s="49" t="s">
        <v>10</v>
      </c>
      <c r="D26" s="277" t="s">
        <v>11</v>
      </c>
      <c r="E26" s="277"/>
      <c r="F26" s="277"/>
      <c r="G26" s="277"/>
      <c r="H26" s="277"/>
      <c r="I26" s="278"/>
      <c r="J26" s="2"/>
    </row>
    <row r="27" spans="2:10" ht="35.85" customHeight="1" x14ac:dyDescent="0.3">
      <c r="B27" s="9"/>
      <c r="C27" s="49" t="s">
        <v>12</v>
      </c>
      <c r="D27" s="277" t="s">
        <v>401</v>
      </c>
      <c r="E27" s="277"/>
      <c r="F27" s="277"/>
      <c r="G27" s="277"/>
      <c r="H27" s="277"/>
      <c r="I27" s="278"/>
      <c r="J27" s="2"/>
    </row>
    <row r="28" spans="2:10" ht="65.849999999999994" customHeight="1" x14ac:dyDescent="0.3">
      <c r="B28" s="9"/>
      <c r="C28" s="49" t="s">
        <v>164</v>
      </c>
      <c r="D28" s="277" t="s">
        <v>402</v>
      </c>
      <c r="E28" s="277"/>
      <c r="F28" s="277"/>
      <c r="G28" s="277"/>
      <c r="H28" s="277"/>
      <c r="I28" s="278"/>
      <c r="J28" s="2"/>
    </row>
    <row r="29" spans="2:10" ht="34.5" customHeight="1" x14ac:dyDescent="0.3">
      <c r="B29" s="9"/>
      <c r="C29" s="49" t="s">
        <v>165</v>
      </c>
      <c r="D29" s="277" t="s">
        <v>177</v>
      </c>
      <c r="E29" s="277"/>
      <c r="F29" s="277"/>
      <c r="G29" s="277"/>
      <c r="H29" s="277"/>
      <c r="I29" s="278"/>
      <c r="J29" s="2"/>
    </row>
    <row r="30" spans="2:10" ht="18" customHeight="1" x14ac:dyDescent="0.3">
      <c r="B30" s="9"/>
      <c r="C30" s="49"/>
      <c r="D30" s="277" t="s">
        <v>13</v>
      </c>
      <c r="E30" s="277"/>
      <c r="F30" s="277"/>
      <c r="G30" s="277"/>
      <c r="H30" s="277"/>
      <c r="I30" s="278"/>
      <c r="J30" s="2"/>
    </row>
    <row r="31" spans="2:10" ht="15.6" customHeight="1" x14ac:dyDescent="0.3">
      <c r="B31" s="9"/>
      <c r="C31" s="13"/>
      <c r="D31" s="282" t="s">
        <v>14</v>
      </c>
      <c r="E31" s="282"/>
      <c r="F31" s="282"/>
      <c r="G31" s="282"/>
      <c r="H31" s="282"/>
      <c r="I31" s="283"/>
      <c r="J31" s="2"/>
    </row>
    <row r="32" spans="2:10" ht="23.1" customHeight="1" x14ac:dyDescent="0.3">
      <c r="B32" s="9"/>
      <c r="C32" s="13"/>
      <c r="D32" s="40" t="s">
        <v>439</v>
      </c>
      <c r="E32" s="287" t="s">
        <v>440</v>
      </c>
      <c r="F32" s="288"/>
      <c r="G32" s="288"/>
      <c r="H32" s="288"/>
      <c r="I32" s="289"/>
      <c r="J32" s="2"/>
    </row>
    <row r="33" spans="2:10" ht="23.1" customHeight="1" x14ac:dyDescent="0.3">
      <c r="B33" s="9"/>
      <c r="C33" s="13"/>
      <c r="D33" s="127" t="s">
        <v>439</v>
      </c>
      <c r="E33" s="287" t="s">
        <v>441</v>
      </c>
      <c r="F33" s="288"/>
      <c r="G33" s="288"/>
      <c r="H33" s="288"/>
      <c r="I33" s="289"/>
      <c r="J33" s="2"/>
    </row>
    <row r="34" spans="2:10" ht="30.6" customHeight="1" x14ac:dyDescent="0.3">
      <c r="B34" s="9"/>
      <c r="C34" s="13"/>
      <c r="D34" s="41" t="s">
        <v>15</v>
      </c>
      <c r="E34" s="284" t="s">
        <v>289</v>
      </c>
      <c r="F34" s="285"/>
      <c r="G34" s="285"/>
      <c r="H34" s="285"/>
      <c r="I34" s="286"/>
      <c r="J34" s="2"/>
    </row>
    <row r="35" spans="2:10" ht="31.5" customHeight="1" x14ac:dyDescent="0.3">
      <c r="B35" s="9"/>
      <c r="C35" s="13"/>
      <c r="D35" s="61" t="s">
        <v>15</v>
      </c>
      <c r="E35" s="287" t="s">
        <v>16</v>
      </c>
      <c r="F35" s="288"/>
      <c r="G35" s="288"/>
      <c r="H35" s="288"/>
      <c r="I35" s="289"/>
      <c r="J35" s="2"/>
    </row>
    <row r="36" spans="2:10" ht="28.5" customHeight="1" x14ac:dyDescent="0.3">
      <c r="B36" s="9"/>
      <c r="C36" s="13"/>
      <c r="D36" s="282" t="s">
        <v>17</v>
      </c>
      <c r="E36" s="282"/>
      <c r="F36" s="282"/>
      <c r="G36" s="282"/>
      <c r="H36" s="282"/>
      <c r="I36" s="283"/>
      <c r="J36" s="2"/>
    </row>
    <row r="37" spans="2:10" ht="49.5" customHeight="1" x14ac:dyDescent="0.3">
      <c r="B37" s="9"/>
      <c r="C37" s="49" t="s">
        <v>18</v>
      </c>
      <c r="D37" s="282" t="s">
        <v>178</v>
      </c>
      <c r="E37" s="282"/>
      <c r="F37" s="282"/>
      <c r="G37" s="282"/>
      <c r="H37" s="282"/>
      <c r="I37" s="283"/>
      <c r="J37" s="2"/>
    </row>
    <row r="38" spans="2:10" ht="72.599999999999994" customHeight="1" x14ac:dyDescent="0.3">
      <c r="B38" s="9"/>
      <c r="C38" s="49" t="s">
        <v>166</v>
      </c>
      <c r="D38" s="282" t="s">
        <v>290</v>
      </c>
      <c r="E38" s="282"/>
      <c r="F38" s="282"/>
      <c r="G38" s="282"/>
      <c r="H38" s="282"/>
      <c r="I38" s="283"/>
      <c r="J38" s="2"/>
    </row>
    <row r="39" spans="2:10" ht="25.35" customHeight="1" x14ac:dyDescent="0.3">
      <c r="B39" s="9"/>
      <c r="C39" s="279"/>
      <c r="D39" s="280"/>
      <c r="E39" s="280"/>
      <c r="F39" s="280"/>
      <c r="G39" s="280"/>
      <c r="H39" s="280"/>
      <c r="I39" s="281"/>
      <c r="J39" s="2"/>
    </row>
    <row r="40" spans="2:10" ht="15" thickBot="1" x14ac:dyDescent="0.35">
      <c r="B40" s="11"/>
      <c r="C40" s="3"/>
      <c r="D40" s="3"/>
      <c r="E40" s="3"/>
      <c r="F40" s="3"/>
      <c r="G40" s="3"/>
      <c r="H40" s="3"/>
      <c r="I40" s="3"/>
      <c r="J40" s="4"/>
    </row>
  </sheetData>
  <sheetProtection algorithmName="SHA-512" hashValue="tRBsPxuvLvAgjJiBG/SNr8V/d60usbn6Ydae6h67JfxIJD4fPdcZ8ZH1CLYGIgj8uhmOXGnghgJFr9qxmjtxjg==" saltValue="nfD4M5zUCz0dkrTtTNkGvw==" spinCount="100000" sheet="1" objects="1" scenarios="1"/>
  <protectedRanges>
    <protectedRange sqref="F5:I15" name="Cover Page_1"/>
  </protectedRanges>
  <mergeCells count="40">
    <mergeCell ref="C14:E14"/>
    <mergeCell ref="F14:I14"/>
    <mergeCell ref="C17:I17"/>
    <mergeCell ref="C18:I18"/>
    <mergeCell ref="C20:I20"/>
    <mergeCell ref="C15:E15"/>
    <mergeCell ref="F15:I15"/>
    <mergeCell ref="C10:E10"/>
    <mergeCell ref="F10:I10"/>
    <mergeCell ref="C11:E11"/>
    <mergeCell ref="F11:I11"/>
    <mergeCell ref="C13:E13"/>
    <mergeCell ref="F12:I12"/>
    <mergeCell ref="F13:I13"/>
    <mergeCell ref="C39:I39"/>
    <mergeCell ref="D28:I28"/>
    <mergeCell ref="D31:I31"/>
    <mergeCell ref="D37:I37"/>
    <mergeCell ref="D38:I38"/>
    <mergeCell ref="E34:I34"/>
    <mergeCell ref="E35:I35"/>
    <mergeCell ref="D36:I36"/>
    <mergeCell ref="E32:I32"/>
    <mergeCell ref="D30:I30"/>
    <mergeCell ref="D29:I29"/>
    <mergeCell ref="E33:I33"/>
    <mergeCell ref="C25:I25"/>
    <mergeCell ref="C21:I21"/>
    <mergeCell ref="C22:I22"/>
    <mergeCell ref="D27:I27"/>
    <mergeCell ref="D26:I26"/>
    <mergeCell ref="C23:I23"/>
    <mergeCell ref="B2:J2"/>
    <mergeCell ref="C5:E5"/>
    <mergeCell ref="F5:I5"/>
    <mergeCell ref="C9:E9"/>
    <mergeCell ref="F9:I9"/>
    <mergeCell ref="F6:I6"/>
    <mergeCell ref="F7:I7"/>
    <mergeCell ref="F8:I8"/>
  </mergeCells>
  <dataValidations count="2">
    <dataValidation type="list" allowBlank="1" showInputMessage="1" showErrorMessage="1" sqref="F6:I6" xr:uid="{BECBA4C9-3D3A-4398-9875-71D2DD85B87F}">
      <formula1>"Please select one: ,1,2"</formula1>
    </dataValidation>
    <dataValidation type="list" allowBlank="1" showInputMessage="1" showErrorMessage="1" sqref="F7:I7" xr:uid="{29718C87-DE2B-45FE-BBE6-99D9853FAE70}">
      <formula1>"Please select one:, Life Insurer/Family Takaful Operator, General Insurer/Takaful Operator"</formula1>
    </dataValidation>
  </dataValidations>
  <pageMargins left="0.7" right="0.7" top="0.75" bottom="0.75" header="0.3" footer="0.3"/>
  <pageSetup paperSize="9" orientation="portrait" verticalDpi="0" r:id="rId1"/>
  <headerFooter>
    <oddHeader>&amp;L&amp;"Calibri"&amp;10&amp;K000000 TERHAD&amp;1#_x000D_</oddHeader>
    <oddFooter>&amp;R_x000D_&amp;1#&amp;"Calibri"&amp;10&amp;K000000 TERHAD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DFEFE-6F94-43D7-8767-BB6312CCA55B}">
  <sheetPr>
    <tabColor theme="7" tint="0.59999389629810485"/>
  </sheetPr>
  <dimension ref="A1:J27"/>
  <sheetViews>
    <sheetView topLeftCell="B1" zoomScale="80" zoomScaleNormal="80" workbookViewId="0">
      <selection activeCell="B1" sqref="B1"/>
    </sheetView>
  </sheetViews>
  <sheetFormatPr defaultColWidth="8.5546875" defaultRowHeight="14.4" x14ac:dyDescent="0.3"/>
  <cols>
    <col min="1" max="1" width="14.88671875" style="47" customWidth="1"/>
    <col min="2" max="3" width="8.5546875" style="1"/>
    <col min="4" max="4" width="14.5546875" style="1" customWidth="1"/>
    <col min="5" max="5" width="30.44140625" style="1" customWidth="1"/>
    <col min="6" max="6" width="15.44140625" style="1" customWidth="1"/>
    <col min="7" max="7" width="17.44140625" style="1" customWidth="1"/>
    <col min="8" max="8" width="32.5546875" style="1" customWidth="1"/>
    <col min="9" max="9" width="12.5546875" style="1" customWidth="1"/>
    <col min="10" max="16384" width="8.5546875" style="1"/>
  </cols>
  <sheetData>
    <row r="1" spans="1:10" ht="15" thickBot="1" x14ac:dyDescent="0.35">
      <c r="A1" s="120"/>
    </row>
    <row r="2" spans="1:10" x14ac:dyDescent="0.3">
      <c r="B2" s="6"/>
      <c r="C2" s="7"/>
      <c r="D2" s="7"/>
      <c r="E2" s="7"/>
      <c r="F2" s="7"/>
      <c r="G2" s="7"/>
      <c r="H2" s="7"/>
      <c r="I2" s="7"/>
      <c r="J2" s="8"/>
    </row>
    <row r="3" spans="1:10" ht="18" x14ac:dyDescent="0.35">
      <c r="B3" s="9"/>
      <c r="C3" s="295" t="s">
        <v>141</v>
      </c>
      <c r="D3" s="295"/>
      <c r="E3" s="295"/>
      <c r="F3" s="269"/>
      <c r="G3" s="269"/>
      <c r="H3" s="269"/>
      <c r="I3" s="269"/>
      <c r="J3" s="10"/>
    </row>
    <row r="4" spans="1:10" x14ac:dyDescent="0.3">
      <c r="B4" s="9"/>
      <c r="C4" s="290" t="s">
        <v>142</v>
      </c>
      <c r="D4" s="291"/>
      <c r="E4" s="291"/>
      <c r="F4" s="291"/>
      <c r="G4" s="291"/>
      <c r="H4" s="291"/>
      <c r="I4" s="292"/>
      <c r="J4" s="10"/>
    </row>
    <row r="5" spans="1:10" x14ac:dyDescent="0.3">
      <c r="B5" s="9"/>
      <c r="C5" s="273" t="s">
        <v>143</v>
      </c>
      <c r="D5" s="274"/>
      <c r="E5" s="274"/>
      <c r="F5" s="274"/>
      <c r="G5" s="274"/>
      <c r="H5" s="274"/>
      <c r="I5" s="275"/>
      <c r="J5" s="10"/>
    </row>
    <row r="6" spans="1:10" x14ac:dyDescent="0.3">
      <c r="B6" s="9"/>
      <c r="C6" s="110"/>
      <c r="D6" s="111"/>
      <c r="E6" s="111"/>
      <c r="F6" s="111"/>
      <c r="G6" s="111"/>
      <c r="H6" s="111"/>
      <c r="I6" s="112"/>
      <c r="J6" s="10"/>
    </row>
    <row r="7" spans="1:10" ht="14.4" customHeight="1" x14ac:dyDescent="0.3">
      <c r="B7" s="9"/>
      <c r="C7" s="273" t="s">
        <v>406</v>
      </c>
      <c r="D7" s="274"/>
      <c r="E7" s="274"/>
      <c r="F7" s="274"/>
      <c r="G7" s="274"/>
      <c r="H7" s="274"/>
      <c r="I7" s="275"/>
      <c r="J7" s="2"/>
    </row>
    <row r="8" spans="1:10" ht="30" customHeight="1" x14ac:dyDescent="0.3">
      <c r="B8" s="9"/>
      <c r="C8" s="13"/>
      <c r="D8" s="240" t="s">
        <v>407</v>
      </c>
      <c r="E8" s="277" t="s">
        <v>408</v>
      </c>
      <c r="F8" s="277"/>
      <c r="G8" s="277"/>
      <c r="H8" s="277"/>
      <c r="I8" s="278"/>
      <c r="J8" s="2"/>
    </row>
    <row r="9" spans="1:10" ht="14.4" customHeight="1" x14ac:dyDescent="0.3">
      <c r="B9" s="9"/>
      <c r="C9" s="13"/>
      <c r="D9" s="12"/>
      <c r="E9" s="42" t="s">
        <v>7</v>
      </c>
      <c r="F9" s="296" t="s">
        <v>8</v>
      </c>
      <c r="G9" s="297"/>
      <c r="H9" s="42" t="s">
        <v>144</v>
      </c>
      <c r="I9" s="36"/>
      <c r="J9" s="2"/>
    </row>
    <row r="10" spans="1:10" ht="71.25" customHeight="1" x14ac:dyDescent="0.3">
      <c r="B10" s="9"/>
      <c r="C10" s="13"/>
      <c r="D10" s="12"/>
      <c r="E10" s="193" t="s">
        <v>371</v>
      </c>
      <c r="F10" s="293" t="s">
        <v>409</v>
      </c>
      <c r="G10" s="294"/>
      <c r="H10" s="117" t="s">
        <v>371</v>
      </c>
      <c r="I10" s="39"/>
      <c r="J10" s="2"/>
    </row>
    <row r="11" spans="1:10" ht="50.1" customHeight="1" x14ac:dyDescent="0.3">
      <c r="B11" s="9"/>
      <c r="C11" s="13"/>
      <c r="D11" s="12"/>
      <c r="E11" s="193" t="s">
        <v>372</v>
      </c>
      <c r="F11" s="298" t="s">
        <v>410</v>
      </c>
      <c r="G11" s="299"/>
      <c r="H11" s="117" t="s">
        <v>372</v>
      </c>
      <c r="I11" s="39"/>
      <c r="J11" s="2"/>
    </row>
    <row r="12" spans="1:10" ht="50.1" customHeight="1" x14ac:dyDescent="0.3">
      <c r="B12" s="9"/>
      <c r="C12" s="13"/>
      <c r="D12" s="12"/>
      <c r="E12" s="193" t="s">
        <v>373</v>
      </c>
      <c r="F12" s="300"/>
      <c r="G12" s="301"/>
      <c r="H12" s="117" t="s">
        <v>373</v>
      </c>
      <c r="I12" s="39"/>
      <c r="J12" s="2"/>
    </row>
    <row r="13" spans="1:10" ht="50.1" customHeight="1" x14ac:dyDescent="0.3">
      <c r="B13" s="9"/>
      <c r="C13" s="13"/>
      <c r="D13" s="12"/>
      <c r="E13" s="193" t="s">
        <v>374</v>
      </c>
      <c r="F13" s="302"/>
      <c r="G13" s="303"/>
      <c r="H13" s="117" t="s">
        <v>374</v>
      </c>
      <c r="I13" s="39"/>
      <c r="J13" s="2"/>
    </row>
    <row r="14" spans="1:10" ht="70.5" customHeight="1" x14ac:dyDescent="0.3">
      <c r="B14" s="9"/>
      <c r="C14" s="13"/>
      <c r="D14" s="12"/>
      <c r="E14" s="193" t="s">
        <v>375</v>
      </c>
      <c r="F14" s="293" t="s">
        <v>411</v>
      </c>
      <c r="G14" s="294"/>
      <c r="H14" s="117" t="s">
        <v>375</v>
      </c>
      <c r="I14" s="39"/>
      <c r="J14" s="2"/>
    </row>
    <row r="15" spans="1:10" ht="70.349999999999994" customHeight="1" x14ac:dyDescent="0.3">
      <c r="B15" s="9"/>
      <c r="C15" s="13"/>
      <c r="D15" s="12"/>
      <c r="E15" s="193" t="s">
        <v>204</v>
      </c>
      <c r="F15" s="293" t="s">
        <v>412</v>
      </c>
      <c r="G15" s="294"/>
      <c r="H15" s="117" t="s">
        <v>204</v>
      </c>
      <c r="I15" s="39"/>
      <c r="J15" s="2"/>
    </row>
    <row r="16" spans="1:10" ht="50.1" customHeight="1" x14ac:dyDescent="0.3">
      <c r="B16" s="9"/>
      <c r="C16" s="13"/>
      <c r="D16" s="12"/>
      <c r="E16" s="193" t="s">
        <v>379</v>
      </c>
      <c r="F16" s="298" t="s">
        <v>413</v>
      </c>
      <c r="G16" s="299"/>
      <c r="H16" s="117" t="s">
        <v>379</v>
      </c>
      <c r="I16" s="39"/>
      <c r="J16" s="2"/>
    </row>
    <row r="17" spans="2:10" ht="50.1" customHeight="1" x14ac:dyDescent="0.3">
      <c r="B17" s="9"/>
      <c r="C17" s="13"/>
      <c r="D17" s="12"/>
      <c r="E17" s="193" t="s">
        <v>380</v>
      </c>
      <c r="F17" s="300"/>
      <c r="G17" s="301"/>
      <c r="H17" s="117" t="s">
        <v>380</v>
      </c>
      <c r="I17" s="39"/>
      <c r="J17" s="2"/>
    </row>
    <row r="18" spans="2:10" ht="50.1" customHeight="1" x14ac:dyDescent="0.3">
      <c r="B18" s="9"/>
      <c r="C18" s="13"/>
      <c r="D18" s="12"/>
      <c r="E18" s="193" t="s">
        <v>381</v>
      </c>
      <c r="F18" s="302"/>
      <c r="G18" s="303"/>
      <c r="H18" s="117" t="s">
        <v>381</v>
      </c>
      <c r="I18" s="39"/>
      <c r="J18" s="2"/>
    </row>
    <row r="19" spans="2:10" ht="58.5" customHeight="1" x14ac:dyDescent="0.3">
      <c r="B19" s="9"/>
      <c r="C19" s="13"/>
      <c r="D19" s="12"/>
      <c r="E19" s="193" t="s">
        <v>377</v>
      </c>
      <c r="F19" s="293" t="s">
        <v>414</v>
      </c>
      <c r="G19" s="294"/>
      <c r="H19" s="117" t="s">
        <v>377</v>
      </c>
      <c r="I19" s="39"/>
      <c r="J19" s="2"/>
    </row>
    <row r="20" spans="2:10" ht="18.75" customHeight="1" x14ac:dyDescent="0.3">
      <c r="B20" s="9"/>
      <c r="C20" s="13"/>
      <c r="D20" s="12"/>
      <c r="E20" s="194"/>
      <c r="F20" s="194"/>
      <c r="G20" s="194"/>
      <c r="H20" s="194"/>
      <c r="I20" s="39"/>
      <c r="J20" s="2"/>
    </row>
    <row r="21" spans="2:10" ht="29.1" customHeight="1" x14ac:dyDescent="0.3">
      <c r="B21" s="9"/>
      <c r="C21" s="14"/>
      <c r="D21" s="240" t="s">
        <v>145</v>
      </c>
      <c r="E21" s="277" t="s">
        <v>405</v>
      </c>
      <c r="F21" s="277"/>
      <c r="G21" s="277"/>
      <c r="H21" s="277"/>
      <c r="I21" s="278"/>
      <c r="J21" s="2"/>
    </row>
    <row r="22" spans="2:10" ht="14.4" customHeight="1" x14ac:dyDescent="0.3">
      <c r="B22" s="9"/>
      <c r="C22" s="14"/>
      <c r="D22" s="12"/>
      <c r="E22" s="42" t="s">
        <v>7</v>
      </c>
      <c r="F22" s="296" t="s">
        <v>8</v>
      </c>
      <c r="G22" s="297"/>
      <c r="H22" s="116"/>
      <c r="I22" s="36"/>
      <c r="J22" s="2"/>
    </row>
    <row r="23" spans="2:10" ht="50.1" customHeight="1" x14ac:dyDescent="0.3">
      <c r="B23" s="9"/>
      <c r="C23" s="14"/>
      <c r="D23" s="12"/>
      <c r="E23" s="193" t="s">
        <v>147</v>
      </c>
      <c r="F23" s="304" t="s">
        <v>378</v>
      </c>
      <c r="G23" s="304"/>
      <c r="H23" s="117" t="s">
        <v>147</v>
      </c>
      <c r="I23" s="36"/>
      <c r="J23" s="2"/>
    </row>
    <row r="24" spans="2:10" ht="63" customHeight="1" x14ac:dyDescent="0.3">
      <c r="B24" s="9"/>
      <c r="C24" s="14"/>
      <c r="D24" s="12"/>
      <c r="E24" s="193" t="s">
        <v>146</v>
      </c>
      <c r="F24" s="304" t="s">
        <v>278</v>
      </c>
      <c r="G24" s="304"/>
      <c r="H24" s="117" t="s">
        <v>146</v>
      </c>
      <c r="I24" s="36"/>
      <c r="J24" s="2"/>
    </row>
    <row r="25" spans="2:10" x14ac:dyDescent="0.3">
      <c r="B25" s="9"/>
      <c r="C25" s="270"/>
      <c r="D25" s="271"/>
      <c r="E25" s="271"/>
      <c r="F25" s="271"/>
      <c r="G25" s="271"/>
      <c r="H25" s="271"/>
      <c r="I25" s="272"/>
      <c r="J25" s="2"/>
    </row>
    <row r="26" spans="2:10" x14ac:dyDescent="0.3">
      <c r="B26" s="9"/>
      <c r="C26" s="279"/>
      <c r="D26" s="280"/>
      <c r="E26" s="280"/>
      <c r="F26" s="280"/>
      <c r="G26" s="280"/>
      <c r="H26" s="280"/>
      <c r="I26" s="281"/>
      <c r="J26" s="2"/>
    </row>
    <row r="27" spans="2:10" ht="15" thickBot="1" x14ac:dyDescent="0.35">
      <c r="B27" s="11"/>
      <c r="C27" s="3"/>
      <c r="D27" s="3"/>
      <c r="E27" s="3"/>
      <c r="F27" s="3"/>
      <c r="G27" s="3"/>
      <c r="H27" s="3"/>
      <c r="I27" s="3"/>
      <c r="J27" s="4"/>
    </row>
  </sheetData>
  <sheetProtection algorithmName="SHA-512" hashValue="juDfRZOvVLmncvNt09zNiM0q+iCmGZg8o4SDWDNyZBPhnUf2EsUpj+0HUmEPcZu9+zFRR2baubRmgjZu2YYLOQ==" saltValue="dF0ZPLZw8R1SA2NzKc7X6w==" spinCount="100000" sheet="1" objects="1" scenarios="1"/>
  <protectedRanges>
    <protectedRange sqref="F3:I3" name="Cover Page_1"/>
  </protectedRanges>
  <mergeCells count="19">
    <mergeCell ref="F24:G24"/>
    <mergeCell ref="C25:I25"/>
    <mergeCell ref="C26:I26"/>
    <mergeCell ref="F15:G15"/>
    <mergeCell ref="F19:G19"/>
    <mergeCell ref="E21:I21"/>
    <mergeCell ref="F22:G22"/>
    <mergeCell ref="F23:G23"/>
    <mergeCell ref="F16:G18"/>
    <mergeCell ref="F14:G14"/>
    <mergeCell ref="C3:E3"/>
    <mergeCell ref="F3:I3"/>
    <mergeCell ref="C4:I4"/>
    <mergeCell ref="C5:I5"/>
    <mergeCell ref="C7:I7"/>
    <mergeCell ref="E8:I8"/>
    <mergeCell ref="F9:G9"/>
    <mergeCell ref="F10:G10"/>
    <mergeCell ref="F11:G13"/>
  </mergeCells>
  <hyperlinks>
    <hyperlink ref="H10" location="'1A. LIFTO_Base'!A1" display="1A. LIFTO_Base" xr:uid="{831EF495-AD19-4581-AF5B-1E8832725BB5}"/>
    <hyperlink ref="H23" location="'2A. Overview'!A1" display="2A. Overview" xr:uid="{8352CA30-E3A2-47DB-8103-CE1BECC9BFBA}"/>
    <hyperlink ref="H24" location="'2B. Qual_Questions'!A1" display="2B. Qual_Questions" xr:uid="{A207923F-22C5-47F3-86B3-4337A156CB67}"/>
    <hyperlink ref="H15" location="'1F. ITO Gen_Base'!A1" display="1F. ITO Gen_Base" xr:uid="{89A151A6-AF53-4968-BAC9-8D3CD55CDAD3}"/>
    <hyperlink ref="H11" location="'1B. LIFTO_Quant_LT (NZ2050)'!A1" display="1B. LIFTO_Quant_LT (NZ2050)" xr:uid="{20EE7152-573D-4EF2-B3CF-4861EFF9E266}"/>
    <hyperlink ref="H12" location="'1C. LIFTO_Quant_LT (DNZ 2050)'!A1" display="1C. LIFTO_Quant_LT (DNZ 2050)" xr:uid="{36050CAC-341D-435C-A52B-38017308C799}"/>
    <hyperlink ref="H13" location="'1D. LIFTO_Quant_LT (NDCs)'!A1" display="1D. LIFTO_Quant_LT (NDCs)" xr:uid="{D9D076CB-2D46-4EF7-B549-CC8F4E226C31}"/>
    <hyperlink ref="H14" location="'1E. LIFTO_Add info'!A1" display="1E. LIFTO_Add info" xr:uid="{1A8DB403-E5FA-444A-8112-9125EBB8FAAF}"/>
    <hyperlink ref="H16" location="'1G. ITO Gen_Quant_LT (NZ2050)'!A1" display="1G. ITO Gen_Quant_LT (NZ2050)" xr:uid="{867204D4-2E56-49BF-A734-042F6BA6BBB6}"/>
    <hyperlink ref="H17" location="'1H. ITO Gen_Quant_LT (DNZ 2050)'!A1" display="1H. ITO Gen_Quant_LT (DNZ 2050)" xr:uid="{4FC801A7-A158-4A7C-BCAB-18B4C220F665}"/>
    <hyperlink ref="H18" location="'1I. ITO Gen_Quant_LT (NDCs)'!A1" display="1I. ITO Gen_Quant_LT (NDCs)" xr:uid="{ABDA94EC-FDB3-4BEF-84E5-75B933DC7FD9}"/>
    <hyperlink ref="H19" location="'1J. ITO Gen_Quant_ST'!A1" display="1J. ITO Gen_Quant_ST" xr:uid="{40F593E3-A1AC-4909-93E6-6E2974848E1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B7AA-4007-4EE1-BD42-1BF927801712}">
  <dimension ref="B1:F22"/>
  <sheetViews>
    <sheetView workbookViewId="0">
      <selection activeCell="N23" sqref="N23"/>
    </sheetView>
  </sheetViews>
  <sheetFormatPr defaultRowHeight="14.4" x14ac:dyDescent="0.3"/>
  <sheetData>
    <row r="1" spans="2:6" x14ac:dyDescent="0.3">
      <c r="B1" s="17" t="s">
        <v>36</v>
      </c>
      <c r="D1" s="17" t="s">
        <v>24</v>
      </c>
      <c r="F1" s="17" t="s">
        <v>37</v>
      </c>
    </row>
    <row r="2" spans="2:6" x14ac:dyDescent="0.3">
      <c r="B2" t="s">
        <v>2</v>
      </c>
      <c r="D2" t="s">
        <v>2</v>
      </c>
      <c r="F2" t="s">
        <v>2</v>
      </c>
    </row>
    <row r="3" spans="2:6" x14ac:dyDescent="0.3">
      <c r="B3" t="s">
        <v>38</v>
      </c>
      <c r="D3" t="s">
        <v>28</v>
      </c>
      <c r="F3" t="s">
        <v>39</v>
      </c>
    </row>
    <row r="4" spans="2:6" x14ac:dyDescent="0.3">
      <c r="B4" t="s">
        <v>42</v>
      </c>
      <c r="D4" t="s">
        <v>40</v>
      </c>
      <c r="F4" t="s">
        <v>41</v>
      </c>
    </row>
    <row r="5" spans="2:6" x14ac:dyDescent="0.3">
      <c r="B5" t="s">
        <v>45</v>
      </c>
      <c r="D5" t="s">
        <v>43</v>
      </c>
      <c r="F5" t="s">
        <v>44</v>
      </c>
    </row>
    <row r="6" spans="2:6" x14ac:dyDescent="0.3">
      <c r="B6" t="s">
        <v>48</v>
      </c>
      <c r="D6" t="s">
        <v>46</v>
      </c>
      <c r="F6" t="s">
        <v>47</v>
      </c>
    </row>
    <row r="7" spans="2:6" x14ac:dyDescent="0.3">
      <c r="B7" t="s">
        <v>51</v>
      </c>
      <c r="D7" t="s">
        <v>49</v>
      </c>
      <c r="F7" t="s">
        <v>50</v>
      </c>
    </row>
    <row r="8" spans="2:6" x14ac:dyDescent="0.3">
      <c r="B8" t="s">
        <v>122</v>
      </c>
      <c r="D8" t="s">
        <v>52</v>
      </c>
      <c r="F8" t="s">
        <v>53</v>
      </c>
    </row>
    <row r="9" spans="2:6" x14ac:dyDescent="0.3">
      <c r="B9" t="s">
        <v>58</v>
      </c>
      <c r="D9" t="s">
        <v>54</v>
      </c>
      <c r="F9" t="s">
        <v>55</v>
      </c>
    </row>
    <row r="10" spans="2:6" x14ac:dyDescent="0.3">
      <c r="B10" t="s">
        <v>123</v>
      </c>
      <c r="D10" t="s">
        <v>56</v>
      </c>
      <c r="F10" t="s">
        <v>57</v>
      </c>
    </row>
    <row r="11" spans="2:6" x14ac:dyDescent="0.3">
      <c r="B11" t="s">
        <v>124</v>
      </c>
      <c r="D11" t="s">
        <v>59</v>
      </c>
    </row>
    <row r="12" spans="2:6" x14ac:dyDescent="0.3">
      <c r="B12" t="s">
        <v>125</v>
      </c>
    </row>
    <row r="13" spans="2:6" x14ac:dyDescent="0.3">
      <c r="B13" t="s">
        <v>126</v>
      </c>
    </row>
    <row r="14" spans="2:6" x14ac:dyDescent="0.3">
      <c r="B14" t="s">
        <v>127</v>
      </c>
    </row>
    <row r="15" spans="2:6" x14ac:dyDescent="0.3">
      <c r="B15" t="s">
        <v>60</v>
      </c>
    </row>
    <row r="16" spans="2:6" x14ac:dyDescent="0.3">
      <c r="B16" t="s">
        <v>128</v>
      </c>
    </row>
    <row r="17" spans="2:2" x14ac:dyDescent="0.3">
      <c r="B17" t="s">
        <v>129</v>
      </c>
    </row>
    <row r="18" spans="2:2" x14ac:dyDescent="0.3">
      <c r="B18" t="s">
        <v>130</v>
      </c>
    </row>
    <row r="19" spans="2:2" x14ac:dyDescent="0.3">
      <c r="B19" t="s">
        <v>131</v>
      </c>
    </row>
    <row r="20" spans="2:2" x14ac:dyDescent="0.3">
      <c r="B20" t="s">
        <v>132</v>
      </c>
    </row>
    <row r="21" spans="2:2" x14ac:dyDescent="0.3">
      <c r="B21" t="s">
        <v>133</v>
      </c>
    </row>
    <row r="22" spans="2:2" x14ac:dyDescent="0.3">
      <c r="B22" t="s">
        <v>134</v>
      </c>
    </row>
  </sheetData>
  <pageMargins left="0.7" right="0.7" top="0.75" bottom="0.75" header="0.3" footer="0.3"/>
  <headerFooter>
    <oddHeader>&amp;L&amp;"Calibri"&amp;10&amp;K000000 TERHAD&amp;1#_x000D_</oddHeader>
    <oddFooter>&amp;R_x000D_&amp;1#&amp;"Calibri"&amp;10&amp;K000000 TERHAD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BF8A9-4374-4596-9615-804606457E37}">
  <sheetPr>
    <tabColor theme="9" tint="0.39997558519241921"/>
  </sheetPr>
  <dimension ref="A1:T5727"/>
  <sheetViews>
    <sheetView zoomScale="65" zoomScaleNormal="65" workbookViewId="0"/>
  </sheetViews>
  <sheetFormatPr defaultColWidth="8.5546875" defaultRowHeight="15.6" x14ac:dyDescent="0.3"/>
  <cols>
    <col min="1" max="1" width="4.109375" style="47" customWidth="1"/>
    <col min="2" max="2" width="16.5546875" style="68" customWidth="1"/>
    <col min="3" max="3" width="3.5546875" style="68" customWidth="1"/>
    <col min="4" max="4" width="65.5546875" style="69" customWidth="1"/>
    <col min="5" max="10" width="20.5546875" style="69" customWidth="1"/>
    <col min="11" max="20" width="21.88671875" style="69" customWidth="1"/>
    <col min="21" max="16384" width="8.5546875" style="69"/>
  </cols>
  <sheetData>
    <row r="1" spans="1:10" ht="25.8" x14ac:dyDescent="0.5">
      <c r="A1" s="67"/>
      <c r="B1" s="67"/>
      <c r="C1" s="69"/>
      <c r="D1" s="311" t="s">
        <v>137</v>
      </c>
      <c r="E1" s="311"/>
      <c r="F1" s="311"/>
      <c r="H1" s="82"/>
      <c r="I1" s="70"/>
      <c r="J1" s="68"/>
    </row>
    <row r="2" spans="1:10" x14ac:dyDescent="0.3">
      <c r="A2" s="67"/>
      <c r="B2" s="67"/>
      <c r="C2" s="141"/>
      <c r="D2" s="318" t="s">
        <v>415</v>
      </c>
      <c r="E2" s="319"/>
      <c r="F2" s="319"/>
      <c r="G2" s="319"/>
      <c r="H2" s="319"/>
      <c r="I2" s="319"/>
      <c r="J2" s="320"/>
    </row>
    <row r="3" spans="1:10" x14ac:dyDescent="0.3">
      <c r="A3" s="67"/>
      <c r="B3" s="67"/>
      <c r="C3" s="142" t="s">
        <v>10</v>
      </c>
      <c r="D3" s="314" t="s">
        <v>461</v>
      </c>
      <c r="E3" s="314"/>
      <c r="F3" s="314"/>
      <c r="G3" s="314"/>
      <c r="H3" s="314"/>
      <c r="I3" s="314"/>
      <c r="J3" s="315"/>
    </row>
    <row r="4" spans="1:10" x14ac:dyDescent="0.3">
      <c r="A4" s="67"/>
      <c r="B4" s="67"/>
      <c r="C4" s="142" t="s">
        <v>12</v>
      </c>
      <c r="D4" s="321" t="s">
        <v>462</v>
      </c>
      <c r="E4" s="321"/>
      <c r="F4" s="321"/>
      <c r="G4" s="321"/>
      <c r="H4" s="321"/>
      <c r="I4" s="321"/>
      <c r="J4" s="322"/>
    </row>
    <row r="5" spans="1:10" x14ac:dyDescent="0.3">
      <c r="A5" s="67"/>
      <c r="B5" s="67"/>
      <c r="C5" s="142"/>
      <c r="D5" s="321"/>
      <c r="E5" s="321"/>
      <c r="F5" s="321"/>
      <c r="G5" s="321"/>
      <c r="H5" s="321"/>
      <c r="I5" s="321"/>
      <c r="J5" s="322"/>
    </row>
    <row r="6" spans="1:10" x14ac:dyDescent="0.3">
      <c r="A6" s="67"/>
      <c r="B6" s="67"/>
      <c r="C6" s="142" t="s">
        <v>164</v>
      </c>
      <c r="D6" s="314" t="s">
        <v>416</v>
      </c>
      <c r="E6" s="314"/>
      <c r="F6" s="314"/>
      <c r="G6" s="314"/>
      <c r="H6" s="314"/>
      <c r="I6" s="314"/>
      <c r="J6" s="315"/>
    </row>
    <row r="7" spans="1:10" x14ac:dyDescent="0.3">
      <c r="A7" s="67"/>
      <c r="B7" s="67"/>
      <c r="C7" s="142" t="s">
        <v>176</v>
      </c>
      <c r="D7" s="314" t="s">
        <v>293</v>
      </c>
      <c r="E7" s="314"/>
      <c r="F7" s="314"/>
      <c r="G7" s="314"/>
      <c r="H7" s="314"/>
      <c r="I7" s="314"/>
      <c r="J7" s="315"/>
    </row>
    <row r="8" spans="1:10" x14ac:dyDescent="0.3">
      <c r="A8" s="67"/>
      <c r="B8" s="67"/>
      <c r="C8" s="143"/>
      <c r="D8" s="314"/>
      <c r="E8" s="314"/>
      <c r="F8" s="314"/>
      <c r="G8" s="314"/>
      <c r="H8" s="314"/>
      <c r="I8" s="314"/>
      <c r="J8" s="315"/>
    </row>
    <row r="9" spans="1:10" x14ac:dyDescent="0.3">
      <c r="A9" s="67"/>
      <c r="B9" s="67"/>
      <c r="C9" s="143"/>
      <c r="D9" s="312" t="s">
        <v>174</v>
      </c>
      <c r="E9" s="312"/>
      <c r="F9" s="312"/>
      <c r="G9" s="312"/>
      <c r="H9" s="312"/>
      <c r="I9" s="312"/>
      <c r="J9" s="313"/>
    </row>
    <row r="10" spans="1:10" x14ac:dyDescent="0.3">
      <c r="A10" s="67"/>
      <c r="B10" s="67"/>
      <c r="C10" s="143" t="s">
        <v>168</v>
      </c>
      <c r="D10" s="314" t="s">
        <v>182</v>
      </c>
      <c r="E10" s="314"/>
      <c r="F10" s="314"/>
      <c r="G10" s="314"/>
      <c r="H10" s="314"/>
      <c r="I10" s="314"/>
      <c r="J10" s="315"/>
    </row>
    <row r="11" spans="1:10" x14ac:dyDescent="0.3">
      <c r="A11" s="67"/>
      <c r="B11" s="67"/>
      <c r="C11" s="143" t="s">
        <v>170</v>
      </c>
      <c r="D11" s="314" t="s">
        <v>305</v>
      </c>
      <c r="E11" s="314"/>
      <c r="F11" s="314"/>
      <c r="G11" s="314"/>
      <c r="H11" s="314"/>
      <c r="I11" s="314"/>
      <c r="J11" s="315"/>
    </row>
    <row r="12" spans="1:10" x14ac:dyDescent="0.3">
      <c r="A12" s="67"/>
      <c r="B12" s="67"/>
      <c r="C12" s="144"/>
      <c r="D12" s="316"/>
      <c r="E12" s="316"/>
      <c r="F12" s="316"/>
      <c r="G12" s="316"/>
      <c r="H12" s="316"/>
      <c r="I12" s="316"/>
      <c r="J12" s="317"/>
    </row>
    <row r="13" spans="1:10" ht="25.8" x14ac:dyDescent="0.5">
      <c r="A13" s="67"/>
      <c r="B13" s="67"/>
      <c r="C13" s="69"/>
      <c r="D13" s="81"/>
      <c r="E13" s="68"/>
      <c r="H13" s="82"/>
      <c r="I13" s="70"/>
      <c r="J13" s="68"/>
    </row>
    <row r="14" spans="1:10" s="90" customFormat="1" x14ac:dyDescent="0.3">
      <c r="B14" s="87"/>
      <c r="D14" s="83"/>
      <c r="E14" s="84"/>
      <c r="F14" s="84"/>
      <c r="G14" s="91"/>
      <c r="H14" s="92"/>
      <c r="J14" s="89"/>
    </row>
    <row r="15" spans="1:10" ht="15.75" customHeight="1" x14ac:dyDescent="0.3">
      <c r="B15" s="305" t="s">
        <v>316</v>
      </c>
      <c r="C15" s="69"/>
      <c r="D15" s="306" t="s">
        <v>417</v>
      </c>
      <c r="E15" s="307"/>
      <c r="F15" s="310" t="s">
        <v>135</v>
      </c>
    </row>
    <row r="16" spans="1:10" ht="15.6" customHeight="1" x14ac:dyDescent="0.3">
      <c r="B16" s="305"/>
      <c r="C16" s="69"/>
      <c r="D16" s="308"/>
      <c r="E16" s="309"/>
      <c r="F16" s="310"/>
      <c r="G16" s="93"/>
    </row>
    <row r="17" spans="3:6" ht="17.399999999999999" x14ac:dyDescent="0.3">
      <c r="C17" s="69"/>
      <c r="D17" s="22" t="s">
        <v>486</v>
      </c>
      <c r="E17" s="164">
        <f>SUM(E18:E32)</f>
        <v>0</v>
      </c>
      <c r="F17" s="197"/>
    </row>
    <row r="18" spans="3:6" x14ac:dyDescent="0.3">
      <c r="C18" s="69"/>
      <c r="D18" s="31" t="s">
        <v>61</v>
      </c>
      <c r="E18" s="195"/>
      <c r="F18" s="197"/>
    </row>
    <row r="19" spans="3:6" x14ac:dyDescent="0.3">
      <c r="C19" s="69"/>
      <c r="D19" s="31" t="s">
        <v>62</v>
      </c>
      <c r="E19" s="195"/>
      <c r="F19" s="197"/>
    </row>
    <row r="20" spans="3:6" x14ac:dyDescent="0.3">
      <c r="C20" s="69"/>
      <c r="D20" s="31" t="s">
        <v>63</v>
      </c>
      <c r="E20" s="195"/>
      <c r="F20" s="197"/>
    </row>
    <row r="21" spans="3:6" x14ac:dyDescent="0.3">
      <c r="C21" s="69"/>
      <c r="D21" s="31" t="s">
        <v>64</v>
      </c>
      <c r="E21" s="195"/>
      <c r="F21" s="197"/>
    </row>
    <row r="22" spans="3:6" x14ac:dyDescent="0.3">
      <c r="C22" s="69"/>
      <c r="D22" s="75" t="s">
        <v>397</v>
      </c>
      <c r="E22" s="195"/>
      <c r="F22" s="197"/>
    </row>
    <row r="23" spans="3:6" x14ac:dyDescent="0.3">
      <c r="C23" s="69"/>
      <c r="D23" s="58" t="s">
        <v>65</v>
      </c>
      <c r="E23" s="195"/>
      <c r="F23" s="197"/>
    </row>
    <row r="24" spans="3:6" x14ac:dyDescent="0.3">
      <c r="C24" s="69"/>
      <c r="D24" s="58" t="s">
        <v>66</v>
      </c>
      <c r="E24" s="195"/>
      <c r="F24" s="197"/>
    </row>
    <row r="25" spans="3:6" x14ac:dyDescent="0.3">
      <c r="C25" s="69"/>
      <c r="D25" s="58" t="s">
        <v>67</v>
      </c>
      <c r="E25" s="195"/>
      <c r="F25" s="197"/>
    </row>
    <row r="26" spans="3:6" x14ac:dyDescent="0.3">
      <c r="C26" s="69"/>
      <c r="D26" s="58" t="s">
        <v>68</v>
      </c>
      <c r="E26" s="195"/>
      <c r="F26" s="197"/>
    </row>
    <row r="27" spans="3:6" x14ac:dyDescent="0.3">
      <c r="C27" s="69"/>
      <c r="D27" s="58" t="s">
        <v>69</v>
      </c>
      <c r="E27" s="195"/>
      <c r="F27" s="197"/>
    </row>
    <row r="28" spans="3:6" x14ac:dyDescent="0.3">
      <c r="C28" s="69"/>
      <c r="D28" s="58" t="s">
        <v>70</v>
      </c>
      <c r="E28" s="195"/>
      <c r="F28" s="197"/>
    </row>
    <row r="29" spans="3:6" x14ac:dyDescent="0.3">
      <c r="C29" s="69"/>
      <c r="D29" s="58" t="s">
        <v>71</v>
      </c>
      <c r="E29" s="195"/>
      <c r="F29" s="197"/>
    </row>
    <row r="30" spans="3:6" x14ac:dyDescent="0.3">
      <c r="C30" s="69"/>
      <c r="D30" s="58" t="s">
        <v>72</v>
      </c>
      <c r="E30" s="195"/>
      <c r="F30" s="197"/>
    </row>
    <row r="31" spans="3:6" x14ac:dyDescent="0.3">
      <c r="C31" s="69"/>
      <c r="D31" s="58" t="s">
        <v>73</v>
      </c>
      <c r="E31" s="195"/>
      <c r="F31" s="197"/>
    </row>
    <row r="32" spans="3:6" x14ac:dyDescent="0.3">
      <c r="C32" s="69"/>
      <c r="D32" s="58" t="s">
        <v>74</v>
      </c>
      <c r="E32" s="195"/>
      <c r="F32" s="197"/>
    </row>
    <row r="33" spans="3:6" ht="17.399999999999999" x14ac:dyDescent="0.3">
      <c r="C33" s="69"/>
      <c r="D33" s="22" t="s">
        <v>474</v>
      </c>
      <c r="E33" s="164">
        <f>SUM(E34:E48)</f>
        <v>0</v>
      </c>
      <c r="F33" s="197"/>
    </row>
    <row r="34" spans="3:6" x14ac:dyDescent="0.3">
      <c r="C34" s="69"/>
      <c r="D34" s="31" t="s">
        <v>61</v>
      </c>
      <c r="E34" s="195"/>
      <c r="F34" s="197"/>
    </row>
    <row r="35" spans="3:6" x14ac:dyDescent="0.3">
      <c r="C35" s="69"/>
      <c r="D35" s="31" t="s">
        <v>62</v>
      </c>
      <c r="E35" s="195"/>
      <c r="F35" s="197"/>
    </row>
    <row r="36" spans="3:6" x14ac:dyDescent="0.3">
      <c r="C36" s="69"/>
      <c r="D36" s="31" t="s">
        <v>63</v>
      </c>
      <c r="E36" s="195"/>
      <c r="F36" s="197"/>
    </row>
    <row r="37" spans="3:6" x14ac:dyDescent="0.3">
      <c r="C37" s="69"/>
      <c r="D37" s="31" t="s">
        <v>64</v>
      </c>
      <c r="E37" s="195"/>
      <c r="F37" s="197"/>
    </row>
    <row r="38" spans="3:6" x14ac:dyDescent="0.3">
      <c r="C38" s="69"/>
      <c r="D38" s="75" t="s">
        <v>397</v>
      </c>
      <c r="E38" s="195"/>
      <c r="F38" s="197"/>
    </row>
    <row r="39" spans="3:6" x14ac:dyDescent="0.3">
      <c r="C39" s="69"/>
      <c r="D39" s="58" t="s">
        <v>65</v>
      </c>
      <c r="E39" s="195"/>
      <c r="F39" s="197"/>
    </row>
    <row r="40" spans="3:6" x14ac:dyDescent="0.3">
      <c r="C40" s="69"/>
      <c r="D40" s="58" t="s">
        <v>66</v>
      </c>
      <c r="E40" s="195"/>
      <c r="F40" s="197"/>
    </row>
    <row r="41" spans="3:6" x14ac:dyDescent="0.3">
      <c r="C41" s="69"/>
      <c r="D41" s="58" t="s">
        <v>67</v>
      </c>
      <c r="E41" s="195"/>
      <c r="F41" s="197"/>
    </row>
    <row r="42" spans="3:6" x14ac:dyDescent="0.3">
      <c r="C42" s="69"/>
      <c r="D42" s="58" t="s">
        <v>68</v>
      </c>
      <c r="E42" s="195"/>
      <c r="F42" s="197"/>
    </row>
    <row r="43" spans="3:6" x14ac:dyDescent="0.3">
      <c r="C43" s="69"/>
      <c r="D43" s="58" t="s">
        <v>69</v>
      </c>
      <c r="E43" s="195"/>
      <c r="F43" s="197"/>
    </row>
    <row r="44" spans="3:6" x14ac:dyDescent="0.3">
      <c r="C44" s="69"/>
      <c r="D44" s="58" t="s">
        <v>70</v>
      </c>
      <c r="E44" s="195"/>
      <c r="F44" s="197"/>
    </row>
    <row r="45" spans="3:6" x14ac:dyDescent="0.3">
      <c r="C45" s="69"/>
      <c r="D45" s="58" t="s">
        <v>71</v>
      </c>
      <c r="E45" s="195"/>
      <c r="F45" s="197"/>
    </row>
    <row r="46" spans="3:6" x14ac:dyDescent="0.3">
      <c r="C46" s="69"/>
      <c r="D46" s="58" t="s">
        <v>72</v>
      </c>
      <c r="E46" s="195"/>
      <c r="F46" s="197"/>
    </row>
    <row r="47" spans="3:6" x14ac:dyDescent="0.3">
      <c r="C47" s="69"/>
      <c r="D47" s="58" t="s">
        <v>73</v>
      </c>
      <c r="E47" s="195"/>
      <c r="F47" s="197"/>
    </row>
    <row r="48" spans="3:6" x14ac:dyDescent="0.3">
      <c r="C48" s="69"/>
      <c r="D48" s="58" t="s">
        <v>74</v>
      </c>
      <c r="E48" s="195"/>
      <c r="F48" s="197"/>
    </row>
    <row r="49" spans="3:6" ht="17.399999999999999" x14ac:dyDescent="0.3">
      <c r="C49" s="69"/>
      <c r="D49" s="22" t="s">
        <v>473</v>
      </c>
      <c r="E49" s="164">
        <f>SUM(E50:E64)</f>
        <v>0</v>
      </c>
      <c r="F49" s="197"/>
    </row>
    <row r="50" spans="3:6" x14ac:dyDescent="0.3">
      <c r="C50" s="69"/>
      <c r="D50" s="31" t="s">
        <v>61</v>
      </c>
      <c r="E50" s="195"/>
      <c r="F50" s="197"/>
    </row>
    <row r="51" spans="3:6" x14ac:dyDescent="0.3">
      <c r="C51" s="69"/>
      <c r="D51" s="31" t="s">
        <v>62</v>
      </c>
      <c r="E51" s="195"/>
      <c r="F51" s="197"/>
    </row>
    <row r="52" spans="3:6" x14ac:dyDescent="0.3">
      <c r="C52" s="69"/>
      <c r="D52" s="31" t="s">
        <v>63</v>
      </c>
      <c r="E52" s="195"/>
      <c r="F52" s="197"/>
    </row>
    <row r="53" spans="3:6" x14ac:dyDescent="0.3">
      <c r="C53" s="69"/>
      <c r="D53" s="31" t="s">
        <v>64</v>
      </c>
      <c r="E53" s="195"/>
      <c r="F53" s="197"/>
    </row>
    <row r="54" spans="3:6" x14ac:dyDescent="0.3">
      <c r="C54" s="69"/>
      <c r="D54" s="75" t="s">
        <v>311</v>
      </c>
      <c r="E54" s="195"/>
      <c r="F54" s="197"/>
    </row>
    <row r="55" spans="3:6" x14ac:dyDescent="0.3">
      <c r="C55" s="69"/>
      <c r="D55" s="58" t="s">
        <v>65</v>
      </c>
      <c r="E55" s="195"/>
      <c r="F55" s="197"/>
    </row>
    <row r="56" spans="3:6" x14ac:dyDescent="0.3">
      <c r="C56" s="69"/>
      <c r="D56" s="58" t="s">
        <v>66</v>
      </c>
      <c r="E56" s="195"/>
      <c r="F56" s="197"/>
    </row>
    <row r="57" spans="3:6" x14ac:dyDescent="0.3">
      <c r="C57" s="69"/>
      <c r="D57" s="58" t="s">
        <v>67</v>
      </c>
      <c r="E57" s="195"/>
      <c r="F57" s="197"/>
    </row>
    <row r="58" spans="3:6" x14ac:dyDescent="0.3">
      <c r="C58" s="69"/>
      <c r="D58" s="58" t="s">
        <v>68</v>
      </c>
      <c r="E58" s="195"/>
      <c r="F58" s="197"/>
    </row>
    <row r="59" spans="3:6" x14ac:dyDescent="0.3">
      <c r="C59" s="69"/>
      <c r="D59" s="58" t="s">
        <v>69</v>
      </c>
      <c r="E59" s="195"/>
      <c r="F59" s="197"/>
    </row>
    <row r="60" spans="3:6" x14ac:dyDescent="0.3">
      <c r="C60" s="69"/>
      <c r="D60" s="58" t="s">
        <v>70</v>
      </c>
      <c r="E60" s="195"/>
      <c r="F60" s="197"/>
    </row>
    <row r="61" spans="3:6" x14ac:dyDescent="0.3">
      <c r="C61" s="69"/>
      <c r="D61" s="58" t="s">
        <v>71</v>
      </c>
      <c r="E61" s="195"/>
      <c r="F61" s="197"/>
    </row>
    <row r="62" spans="3:6" x14ac:dyDescent="0.3">
      <c r="C62" s="69"/>
      <c r="D62" s="58" t="s">
        <v>72</v>
      </c>
      <c r="E62" s="195"/>
      <c r="F62" s="197"/>
    </row>
    <row r="63" spans="3:6" x14ac:dyDescent="0.3">
      <c r="C63" s="69"/>
      <c r="D63" s="58" t="s">
        <v>73</v>
      </c>
      <c r="E63" s="195"/>
      <c r="F63" s="197"/>
    </row>
    <row r="64" spans="3:6" x14ac:dyDescent="0.3">
      <c r="C64" s="69"/>
      <c r="D64" s="58" t="s">
        <v>74</v>
      </c>
      <c r="E64" s="195"/>
      <c r="F64" s="197"/>
    </row>
    <row r="65" spans="3:8" x14ac:dyDescent="0.3">
      <c r="C65" s="69"/>
      <c r="D65" s="22" t="s">
        <v>485</v>
      </c>
      <c r="E65" s="196"/>
      <c r="F65" s="197"/>
      <c r="G65" s="98"/>
      <c r="H65" s="99"/>
    </row>
    <row r="66" spans="3:8" x14ac:dyDescent="0.3">
      <c r="C66" s="69"/>
      <c r="D66" s="22" t="s">
        <v>484</v>
      </c>
      <c r="E66" s="196"/>
      <c r="F66" s="197"/>
      <c r="G66" s="98"/>
    </row>
    <row r="67" spans="3:8" x14ac:dyDescent="0.3">
      <c r="C67" s="69"/>
      <c r="D67" s="59" t="s">
        <v>483</v>
      </c>
      <c r="E67" s="195"/>
      <c r="F67" s="197"/>
      <c r="G67" s="98"/>
    </row>
    <row r="68" spans="3:8" x14ac:dyDescent="0.3">
      <c r="C68" s="69"/>
      <c r="D68" s="118" t="s">
        <v>481</v>
      </c>
      <c r="E68" s="196"/>
      <c r="F68" s="197"/>
      <c r="G68" s="98"/>
      <c r="H68" s="99"/>
    </row>
    <row r="69" spans="3:8" x14ac:dyDescent="0.3">
      <c r="C69" s="69"/>
      <c r="D69" s="118" t="s">
        <v>482</v>
      </c>
      <c r="E69" s="164">
        <f>SUM(E70:E71,E74)</f>
        <v>0</v>
      </c>
      <c r="F69" s="197"/>
      <c r="G69" s="98"/>
      <c r="H69" s="99"/>
    </row>
    <row r="70" spans="3:8" x14ac:dyDescent="0.3">
      <c r="C70" s="69"/>
      <c r="D70" s="75" t="s">
        <v>79</v>
      </c>
      <c r="E70" s="195"/>
      <c r="F70" s="197"/>
      <c r="G70" s="98"/>
    </row>
    <row r="71" spans="3:8" x14ac:dyDescent="0.3">
      <c r="C71" s="69"/>
      <c r="D71" s="75" t="s">
        <v>80</v>
      </c>
      <c r="E71" s="165">
        <f>SUM(E72:E73)</f>
        <v>0</v>
      </c>
      <c r="F71" s="197"/>
      <c r="G71" s="98"/>
    </row>
    <row r="72" spans="3:8" x14ac:dyDescent="0.3">
      <c r="C72" s="69"/>
      <c r="D72" s="72" t="s">
        <v>81</v>
      </c>
      <c r="E72" s="195"/>
      <c r="F72" s="197"/>
      <c r="G72" s="98"/>
    </row>
    <row r="73" spans="3:8" x14ac:dyDescent="0.3">
      <c r="C73" s="69"/>
      <c r="D73" s="72" t="s">
        <v>82</v>
      </c>
      <c r="E73" s="195"/>
      <c r="F73" s="197"/>
      <c r="G73" s="98"/>
    </row>
    <row r="74" spans="3:8" x14ac:dyDescent="0.3">
      <c r="C74" s="69"/>
      <c r="D74" s="75" t="s">
        <v>203</v>
      </c>
      <c r="E74" s="195"/>
      <c r="F74" s="197"/>
      <c r="G74" s="98"/>
    </row>
    <row r="75" spans="3:8" x14ac:dyDescent="0.3">
      <c r="C75" s="69"/>
      <c r="D75" s="118" t="s">
        <v>477</v>
      </c>
      <c r="E75" s="196"/>
      <c r="F75" s="197"/>
    </row>
    <row r="76" spans="3:8" x14ac:dyDescent="0.3">
      <c r="C76" s="69"/>
      <c r="D76" s="118" t="s">
        <v>478</v>
      </c>
      <c r="E76" s="196"/>
      <c r="F76" s="197"/>
    </row>
    <row r="77" spans="3:8" x14ac:dyDescent="0.3">
      <c r="C77" s="69"/>
      <c r="D77" s="118" t="s">
        <v>479</v>
      </c>
      <c r="E77" s="196"/>
      <c r="F77" s="197"/>
    </row>
    <row r="78" spans="3:8" x14ac:dyDescent="0.3">
      <c r="C78" s="69"/>
      <c r="D78" s="118" t="s">
        <v>480</v>
      </c>
      <c r="E78" s="196"/>
      <c r="F78" s="197"/>
    </row>
    <row r="79" spans="3:8" x14ac:dyDescent="0.3">
      <c r="C79" s="69"/>
      <c r="D79" s="43"/>
      <c r="E79" s="75"/>
      <c r="F79" s="43"/>
    </row>
    <row r="80" spans="3:8" ht="17.399999999999999" x14ac:dyDescent="0.3">
      <c r="C80" s="69"/>
      <c r="D80" s="184" t="s">
        <v>476</v>
      </c>
      <c r="E80" s="164">
        <f>SUM(E81:E85)</f>
        <v>0</v>
      </c>
      <c r="F80" s="197"/>
    </row>
    <row r="81" spans="2:20" x14ac:dyDescent="0.3">
      <c r="C81" s="69"/>
      <c r="D81" s="185" t="s">
        <v>87</v>
      </c>
      <c r="E81" s="195"/>
      <c r="F81" s="197"/>
    </row>
    <row r="82" spans="2:20" x14ac:dyDescent="0.3">
      <c r="C82" s="69"/>
      <c r="D82" s="185" t="s">
        <v>294</v>
      </c>
      <c r="E82" s="195"/>
      <c r="F82" s="197"/>
    </row>
    <row r="83" spans="2:20" x14ac:dyDescent="0.3">
      <c r="C83" s="69"/>
      <c r="D83" s="185" t="s">
        <v>295</v>
      </c>
      <c r="E83" s="195"/>
      <c r="F83" s="197"/>
    </row>
    <row r="84" spans="2:20" x14ac:dyDescent="0.3">
      <c r="C84" s="69"/>
      <c r="D84" s="185" t="s">
        <v>296</v>
      </c>
      <c r="E84" s="195"/>
      <c r="F84" s="197"/>
    </row>
    <row r="85" spans="2:20" x14ac:dyDescent="0.3">
      <c r="C85" s="69"/>
      <c r="D85" s="185" t="s">
        <v>335</v>
      </c>
      <c r="E85" s="195"/>
      <c r="F85" s="197"/>
    </row>
    <row r="86" spans="2:20" x14ac:dyDescent="0.3">
      <c r="C86" s="69"/>
      <c r="D86" s="43"/>
      <c r="E86" s="230"/>
      <c r="F86" s="252"/>
      <c r="G86" s="231"/>
    </row>
    <row r="87" spans="2:20" ht="17.399999999999999" x14ac:dyDescent="0.3">
      <c r="C87" s="69"/>
      <c r="D87" s="184" t="s">
        <v>475</v>
      </c>
      <c r="E87" s="164">
        <f>SUM(E88:E92)</f>
        <v>0</v>
      </c>
      <c r="F87" s="197"/>
    </row>
    <row r="88" spans="2:20" x14ac:dyDescent="0.3">
      <c r="C88" s="69"/>
      <c r="D88" s="185" t="s">
        <v>87</v>
      </c>
      <c r="E88" s="195"/>
      <c r="F88" s="197"/>
    </row>
    <row r="89" spans="2:20" x14ac:dyDescent="0.3">
      <c r="C89" s="69"/>
      <c r="D89" s="185" t="s">
        <v>294</v>
      </c>
      <c r="E89" s="195"/>
      <c r="F89" s="197"/>
    </row>
    <row r="90" spans="2:20" x14ac:dyDescent="0.3">
      <c r="C90" s="69"/>
      <c r="D90" s="185" t="s">
        <v>295</v>
      </c>
      <c r="E90" s="195"/>
      <c r="F90" s="197"/>
    </row>
    <row r="91" spans="2:20" x14ac:dyDescent="0.3">
      <c r="C91" s="69"/>
      <c r="D91" s="185" t="s">
        <v>296</v>
      </c>
      <c r="E91" s="195"/>
      <c r="F91" s="197"/>
    </row>
    <row r="92" spans="2:20" x14ac:dyDescent="0.3">
      <c r="C92" s="69"/>
      <c r="D92" s="185" t="s">
        <v>335</v>
      </c>
      <c r="E92" s="195"/>
      <c r="F92" s="197"/>
    </row>
    <row r="93" spans="2:20" x14ac:dyDescent="0.3">
      <c r="C93" s="69"/>
      <c r="D93" s="94"/>
      <c r="E93" s="95"/>
      <c r="F93" s="95"/>
      <c r="G93" s="95"/>
    </row>
    <row r="94" spans="2:20" ht="46.8" x14ac:dyDescent="0.3">
      <c r="B94" s="68" t="s">
        <v>317</v>
      </c>
      <c r="C94" s="69"/>
      <c r="D94" s="25" t="s">
        <v>418</v>
      </c>
      <c r="E94" s="23" t="s">
        <v>88</v>
      </c>
      <c r="F94" s="23" t="s">
        <v>61</v>
      </c>
      <c r="G94" s="23" t="s">
        <v>62</v>
      </c>
      <c r="H94" s="23" t="s">
        <v>63</v>
      </c>
      <c r="I94" s="23" t="s">
        <v>64</v>
      </c>
      <c r="J94" s="23" t="s">
        <v>311</v>
      </c>
      <c r="K94" s="168" t="s">
        <v>65</v>
      </c>
      <c r="L94" s="168" t="s">
        <v>66</v>
      </c>
      <c r="M94" s="168" t="s">
        <v>67</v>
      </c>
      <c r="N94" s="168" t="s">
        <v>68</v>
      </c>
      <c r="O94" s="168" t="s">
        <v>69</v>
      </c>
      <c r="P94" s="168" t="s">
        <v>70</v>
      </c>
      <c r="Q94" s="168" t="s">
        <v>71</v>
      </c>
      <c r="R94" s="168" t="s">
        <v>72</v>
      </c>
      <c r="S94" s="168" t="s">
        <v>73</v>
      </c>
      <c r="T94" s="168" t="s">
        <v>74</v>
      </c>
    </row>
    <row r="95" spans="2:20" x14ac:dyDescent="0.3">
      <c r="C95" s="69"/>
      <c r="D95" s="235" t="s">
        <v>89</v>
      </c>
      <c r="E95" s="236"/>
      <c r="F95" s="236"/>
      <c r="G95" s="236"/>
      <c r="H95" s="236"/>
      <c r="I95" s="236"/>
      <c r="J95" s="236"/>
      <c r="K95" s="236"/>
      <c r="L95" s="236"/>
      <c r="M95" s="236"/>
      <c r="N95" s="236"/>
      <c r="O95" s="236"/>
      <c r="P95" s="237"/>
      <c r="Q95" s="237"/>
      <c r="R95" s="237"/>
      <c r="S95" s="237"/>
      <c r="T95" s="237"/>
    </row>
    <row r="96" spans="2:20" x14ac:dyDescent="0.3">
      <c r="C96" s="69"/>
      <c r="D96" s="43" t="s">
        <v>90</v>
      </c>
      <c r="E96" s="195"/>
      <c r="F96" s="195"/>
      <c r="G96" s="195"/>
      <c r="H96" s="195"/>
      <c r="I96" s="195"/>
      <c r="J96" s="195"/>
      <c r="K96" s="195"/>
      <c r="L96" s="195"/>
      <c r="M96" s="195"/>
      <c r="N96" s="195"/>
      <c r="O96" s="195"/>
      <c r="P96" s="195"/>
      <c r="Q96" s="195"/>
      <c r="R96" s="195"/>
      <c r="S96" s="195"/>
      <c r="T96" s="195"/>
    </row>
    <row r="97" spans="3:20" x14ac:dyDescent="0.3">
      <c r="C97" s="69"/>
      <c r="D97" s="43" t="s">
        <v>91</v>
      </c>
      <c r="E97" s="195"/>
      <c r="F97" s="195"/>
      <c r="G97" s="195"/>
      <c r="H97" s="195"/>
      <c r="I97" s="195"/>
      <c r="J97" s="195"/>
      <c r="K97" s="195"/>
      <c r="L97" s="195"/>
      <c r="M97" s="195"/>
      <c r="N97" s="195"/>
      <c r="O97" s="195"/>
      <c r="P97" s="195"/>
      <c r="Q97" s="195"/>
      <c r="R97" s="195"/>
      <c r="S97" s="195"/>
      <c r="T97" s="195"/>
    </row>
    <row r="98" spans="3:20" x14ac:dyDescent="0.3">
      <c r="C98" s="69"/>
      <c r="D98" s="43" t="s">
        <v>92</v>
      </c>
      <c r="E98" s="195"/>
      <c r="F98" s="195"/>
      <c r="G98" s="195"/>
      <c r="H98" s="195"/>
      <c r="I98" s="195"/>
      <c r="J98" s="195"/>
      <c r="K98" s="195"/>
      <c r="L98" s="195"/>
      <c r="M98" s="195"/>
      <c r="N98" s="195"/>
      <c r="O98" s="195"/>
      <c r="P98" s="195"/>
      <c r="Q98" s="195"/>
      <c r="R98" s="195"/>
      <c r="S98" s="195"/>
      <c r="T98" s="195"/>
    </row>
    <row r="99" spans="3:20" x14ac:dyDescent="0.3">
      <c r="C99" s="69"/>
      <c r="D99" s="43" t="s">
        <v>93</v>
      </c>
      <c r="E99" s="165">
        <f>SUM(E100:E101,E104)</f>
        <v>0</v>
      </c>
      <c r="F99" s="165">
        <f t="shared" ref="F99:T99" si="0">SUM(F100:F101,F104)</f>
        <v>0</v>
      </c>
      <c r="G99" s="165">
        <f t="shared" si="0"/>
        <v>0</v>
      </c>
      <c r="H99" s="165">
        <f t="shared" si="0"/>
        <v>0</v>
      </c>
      <c r="I99" s="165">
        <f t="shared" si="0"/>
        <v>0</v>
      </c>
      <c r="J99" s="165">
        <f t="shared" si="0"/>
        <v>0</v>
      </c>
      <c r="K99" s="165">
        <f t="shared" si="0"/>
        <v>0</v>
      </c>
      <c r="L99" s="165">
        <f t="shared" si="0"/>
        <v>0</v>
      </c>
      <c r="M99" s="165">
        <f t="shared" si="0"/>
        <v>0</v>
      </c>
      <c r="N99" s="165">
        <f t="shared" si="0"/>
        <v>0</v>
      </c>
      <c r="O99" s="165">
        <f t="shared" si="0"/>
        <v>0</v>
      </c>
      <c r="P99" s="165">
        <f t="shared" si="0"/>
        <v>0</v>
      </c>
      <c r="Q99" s="165">
        <f t="shared" si="0"/>
        <v>0</v>
      </c>
      <c r="R99" s="165">
        <f t="shared" si="0"/>
        <v>0</v>
      </c>
      <c r="S99" s="165">
        <f t="shared" si="0"/>
        <v>0</v>
      </c>
      <c r="T99" s="165">
        <f t="shared" si="0"/>
        <v>0</v>
      </c>
    </row>
    <row r="100" spans="3:20" ht="15.6" customHeight="1" x14ac:dyDescent="0.3">
      <c r="C100" s="69"/>
      <c r="D100" s="72" t="s">
        <v>79</v>
      </c>
      <c r="E100" s="195"/>
      <c r="F100" s="195"/>
      <c r="G100" s="195"/>
      <c r="H100" s="195"/>
      <c r="I100" s="195"/>
      <c r="J100" s="195"/>
      <c r="K100" s="195"/>
      <c r="L100" s="195"/>
      <c r="M100" s="195"/>
      <c r="N100" s="195"/>
      <c r="O100" s="195"/>
      <c r="P100" s="195"/>
      <c r="Q100" s="195"/>
      <c r="R100" s="195"/>
      <c r="S100" s="195"/>
      <c r="T100" s="195"/>
    </row>
    <row r="101" spans="3:20" ht="15.6" customHeight="1" x14ac:dyDescent="0.3">
      <c r="C101" s="69"/>
      <c r="D101" s="72" t="s">
        <v>80</v>
      </c>
      <c r="E101" s="165">
        <f>SUM(E102:E103)</f>
        <v>0</v>
      </c>
      <c r="F101" s="165">
        <f t="shared" ref="F101:T101" si="1">SUM(F102:F103)</f>
        <v>0</v>
      </c>
      <c r="G101" s="165">
        <f t="shared" si="1"/>
        <v>0</v>
      </c>
      <c r="H101" s="165">
        <f t="shared" si="1"/>
        <v>0</v>
      </c>
      <c r="I101" s="165">
        <f t="shared" si="1"/>
        <v>0</v>
      </c>
      <c r="J101" s="165">
        <f t="shared" si="1"/>
        <v>0</v>
      </c>
      <c r="K101" s="165">
        <f t="shared" si="1"/>
        <v>0</v>
      </c>
      <c r="L101" s="165">
        <f t="shared" si="1"/>
        <v>0</v>
      </c>
      <c r="M101" s="165">
        <f t="shared" si="1"/>
        <v>0</v>
      </c>
      <c r="N101" s="165">
        <f t="shared" si="1"/>
        <v>0</v>
      </c>
      <c r="O101" s="165">
        <f t="shared" si="1"/>
        <v>0</v>
      </c>
      <c r="P101" s="165">
        <f t="shared" si="1"/>
        <v>0</v>
      </c>
      <c r="Q101" s="165">
        <f t="shared" si="1"/>
        <v>0</v>
      </c>
      <c r="R101" s="165">
        <f t="shared" si="1"/>
        <v>0</v>
      </c>
      <c r="S101" s="165">
        <f t="shared" si="1"/>
        <v>0</v>
      </c>
      <c r="T101" s="165">
        <f t="shared" si="1"/>
        <v>0</v>
      </c>
    </row>
    <row r="102" spans="3:20" ht="15.6" customHeight="1" x14ac:dyDescent="0.3">
      <c r="C102" s="69"/>
      <c r="D102" s="73" t="s">
        <v>81</v>
      </c>
      <c r="E102" s="195"/>
      <c r="F102" s="195"/>
      <c r="G102" s="195"/>
      <c r="H102" s="195"/>
      <c r="I102" s="195"/>
      <c r="J102" s="195"/>
      <c r="K102" s="195"/>
      <c r="L102" s="195"/>
      <c r="M102" s="195"/>
      <c r="N102" s="195"/>
      <c r="O102" s="195"/>
      <c r="P102" s="195"/>
      <c r="Q102" s="195"/>
      <c r="R102" s="195"/>
      <c r="S102" s="195"/>
      <c r="T102" s="195"/>
    </row>
    <row r="103" spans="3:20" ht="15.6" customHeight="1" x14ac:dyDescent="0.3">
      <c r="C103" s="69"/>
      <c r="D103" s="73" t="s">
        <v>82</v>
      </c>
      <c r="E103" s="195"/>
      <c r="F103" s="195"/>
      <c r="G103" s="195"/>
      <c r="H103" s="195"/>
      <c r="I103" s="195"/>
      <c r="J103" s="195"/>
      <c r="K103" s="195"/>
      <c r="L103" s="195"/>
      <c r="M103" s="195"/>
      <c r="N103" s="195"/>
      <c r="O103" s="195"/>
      <c r="P103" s="195"/>
      <c r="Q103" s="195"/>
      <c r="R103" s="195"/>
      <c r="S103" s="195"/>
      <c r="T103" s="195"/>
    </row>
    <row r="104" spans="3:20" ht="15.6" customHeight="1" x14ac:dyDescent="0.3">
      <c r="C104" s="69"/>
      <c r="D104" s="72" t="s">
        <v>94</v>
      </c>
      <c r="E104" s="195"/>
      <c r="F104" s="195"/>
      <c r="G104" s="195"/>
      <c r="H104" s="195"/>
      <c r="I104" s="195"/>
      <c r="J104" s="195"/>
      <c r="K104" s="195"/>
      <c r="L104" s="195"/>
      <c r="M104" s="195"/>
      <c r="N104" s="195"/>
      <c r="O104" s="195"/>
      <c r="P104" s="195"/>
      <c r="Q104" s="195"/>
      <c r="R104" s="195"/>
      <c r="S104" s="195"/>
      <c r="T104" s="195"/>
    </row>
    <row r="105" spans="3:20" ht="15.6" customHeight="1" x14ac:dyDescent="0.3">
      <c r="C105" s="69"/>
      <c r="D105" s="43" t="s">
        <v>95</v>
      </c>
      <c r="E105" s="195"/>
      <c r="F105" s="195"/>
      <c r="G105" s="195"/>
      <c r="H105" s="195"/>
      <c r="I105" s="195"/>
      <c r="J105" s="195"/>
      <c r="K105" s="195"/>
      <c r="L105" s="195"/>
      <c r="M105" s="195"/>
      <c r="N105" s="195"/>
      <c r="O105" s="195"/>
      <c r="P105" s="195"/>
      <c r="Q105" s="195"/>
      <c r="R105" s="195"/>
      <c r="S105" s="195"/>
      <c r="T105" s="195"/>
    </row>
    <row r="106" spans="3:20" x14ac:dyDescent="0.3">
      <c r="C106" s="69"/>
      <c r="D106" s="43" t="s">
        <v>96</v>
      </c>
      <c r="E106" s="195"/>
      <c r="F106" s="195"/>
      <c r="G106" s="195"/>
      <c r="H106" s="195"/>
      <c r="I106" s="195"/>
      <c r="J106" s="195"/>
      <c r="K106" s="195"/>
      <c r="L106" s="195"/>
      <c r="M106" s="195"/>
      <c r="N106" s="195"/>
      <c r="O106" s="195"/>
      <c r="P106" s="195"/>
      <c r="Q106" s="195"/>
      <c r="R106" s="195"/>
      <c r="S106" s="195"/>
      <c r="T106" s="195"/>
    </row>
    <row r="107" spans="3:20" x14ac:dyDescent="0.3">
      <c r="C107" s="69"/>
      <c r="D107" s="43" t="s">
        <v>31</v>
      </c>
      <c r="E107" s="195"/>
      <c r="F107" s="195"/>
      <c r="G107" s="195"/>
      <c r="H107" s="195"/>
      <c r="I107" s="195"/>
      <c r="J107" s="195"/>
      <c r="K107" s="195"/>
      <c r="L107" s="195"/>
      <c r="M107" s="195"/>
      <c r="N107" s="195"/>
      <c r="O107" s="195"/>
      <c r="P107" s="195"/>
      <c r="Q107" s="195"/>
      <c r="R107" s="195"/>
      <c r="S107" s="195"/>
      <c r="T107" s="195"/>
    </row>
    <row r="108" spans="3:20" x14ac:dyDescent="0.3">
      <c r="C108" s="69"/>
      <c r="D108" s="118" t="s">
        <v>30</v>
      </c>
      <c r="E108" s="164">
        <f>SUM(E96:E99,E105:E107)</f>
        <v>0</v>
      </c>
      <c r="F108" s="164">
        <f t="shared" ref="F108:T108" si="2">SUM(F96:F99,F105:F107)</f>
        <v>0</v>
      </c>
      <c r="G108" s="164">
        <f t="shared" si="2"/>
        <v>0</v>
      </c>
      <c r="H108" s="164">
        <f t="shared" si="2"/>
        <v>0</v>
      </c>
      <c r="I108" s="164">
        <f t="shared" si="2"/>
        <v>0</v>
      </c>
      <c r="J108" s="164">
        <f t="shared" si="2"/>
        <v>0</v>
      </c>
      <c r="K108" s="164">
        <f t="shared" si="2"/>
        <v>0</v>
      </c>
      <c r="L108" s="164">
        <f t="shared" si="2"/>
        <v>0</v>
      </c>
      <c r="M108" s="164">
        <f t="shared" si="2"/>
        <v>0</v>
      </c>
      <c r="N108" s="164">
        <f t="shared" si="2"/>
        <v>0</v>
      </c>
      <c r="O108" s="164">
        <f t="shared" si="2"/>
        <v>0</v>
      </c>
      <c r="P108" s="164">
        <f t="shared" si="2"/>
        <v>0</v>
      </c>
      <c r="Q108" s="164">
        <f t="shared" si="2"/>
        <v>0</v>
      </c>
      <c r="R108" s="164">
        <f t="shared" si="2"/>
        <v>0</v>
      </c>
      <c r="S108" s="164">
        <f t="shared" si="2"/>
        <v>0</v>
      </c>
      <c r="T108" s="164">
        <f t="shared" si="2"/>
        <v>0</v>
      </c>
    </row>
    <row r="109" spans="3:20" x14ac:dyDescent="0.3">
      <c r="C109" s="69"/>
      <c r="D109" s="43"/>
      <c r="E109" s="43"/>
      <c r="F109" s="43"/>
      <c r="G109" s="43"/>
      <c r="H109" s="43"/>
      <c r="I109" s="43"/>
      <c r="J109" s="43"/>
      <c r="K109" s="43"/>
      <c r="L109" s="43"/>
      <c r="M109" s="43"/>
      <c r="N109" s="43"/>
      <c r="O109" s="43"/>
      <c r="P109" s="43"/>
      <c r="Q109" s="43"/>
      <c r="R109" s="43"/>
      <c r="S109" s="43"/>
      <c r="T109" s="43"/>
    </row>
    <row r="110" spans="3:20" x14ac:dyDescent="0.3">
      <c r="C110" s="69"/>
      <c r="D110" s="232" t="s">
        <v>97</v>
      </c>
      <c r="E110" s="233"/>
      <c r="F110" s="233"/>
      <c r="G110" s="233"/>
      <c r="H110" s="233"/>
      <c r="I110" s="233"/>
      <c r="J110" s="233"/>
      <c r="K110" s="233"/>
      <c r="L110" s="233"/>
      <c r="M110" s="233"/>
      <c r="N110" s="233"/>
      <c r="O110" s="233"/>
      <c r="P110" s="234"/>
      <c r="Q110" s="234"/>
      <c r="R110" s="234"/>
      <c r="S110" s="234"/>
      <c r="T110" s="234"/>
    </row>
    <row r="111" spans="3:20" x14ac:dyDescent="0.3">
      <c r="C111" s="69"/>
      <c r="D111" s="43" t="s">
        <v>98</v>
      </c>
      <c r="E111" s="186"/>
      <c r="F111" s="195"/>
      <c r="G111" s="195"/>
      <c r="H111" s="195"/>
      <c r="I111" s="195"/>
      <c r="J111" s="195"/>
      <c r="K111" s="195"/>
      <c r="L111" s="195"/>
      <c r="M111" s="195"/>
      <c r="N111" s="195"/>
      <c r="O111" s="195"/>
      <c r="P111" s="195"/>
      <c r="Q111" s="195"/>
      <c r="R111" s="195"/>
      <c r="S111" s="195"/>
      <c r="T111" s="195"/>
    </row>
    <row r="112" spans="3:20" x14ac:dyDescent="0.3">
      <c r="C112" s="69"/>
      <c r="D112" s="43" t="s">
        <v>384</v>
      </c>
      <c r="E112" s="186"/>
      <c r="F112" s="195"/>
      <c r="G112" s="195"/>
      <c r="H112" s="195"/>
      <c r="I112" s="195"/>
      <c r="J112" s="195"/>
      <c r="K112" s="195"/>
      <c r="L112" s="195"/>
      <c r="M112" s="195"/>
      <c r="N112" s="195"/>
      <c r="O112" s="195"/>
      <c r="P112" s="195"/>
      <c r="Q112" s="195"/>
      <c r="R112" s="195"/>
      <c r="S112" s="195"/>
      <c r="T112" s="195"/>
    </row>
    <row r="113" spans="3:20" ht="15.6" customHeight="1" x14ac:dyDescent="0.3">
      <c r="C113" s="69"/>
      <c r="D113" s="72" t="s">
        <v>306</v>
      </c>
      <c r="E113" s="186"/>
      <c r="F113" s="195"/>
      <c r="G113" s="195"/>
      <c r="H113" s="186"/>
      <c r="I113" s="186"/>
      <c r="J113" s="186"/>
      <c r="K113" s="186"/>
      <c r="L113" s="186"/>
      <c r="M113" s="186"/>
      <c r="N113" s="186"/>
      <c r="O113" s="186"/>
      <c r="P113" s="186"/>
      <c r="Q113" s="186"/>
      <c r="R113" s="186"/>
      <c r="S113" s="186"/>
      <c r="T113" s="186"/>
    </row>
    <row r="114" spans="3:20" ht="15.6" customHeight="1" x14ac:dyDescent="0.3">
      <c r="C114" s="69"/>
      <c r="D114" s="72" t="s">
        <v>342</v>
      </c>
      <c r="E114" s="186"/>
      <c r="F114" s="195"/>
      <c r="G114" s="195"/>
      <c r="H114" s="186"/>
      <c r="I114" s="186"/>
      <c r="J114" s="186"/>
      <c r="K114" s="186"/>
      <c r="L114" s="186"/>
      <c r="M114" s="186"/>
      <c r="N114" s="186"/>
      <c r="O114" s="186"/>
      <c r="P114" s="186"/>
      <c r="Q114" s="186"/>
      <c r="R114" s="186"/>
      <c r="S114" s="186"/>
      <c r="T114" s="186"/>
    </row>
    <row r="115" spans="3:20" ht="15.6" customHeight="1" x14ac:dyDescent="0.3">
      <c r="C115" s="69"/>
      <c r="D115" s="72" t="s">
        <v>99</v>
      </c>
      <c r="E115" s="186"/>
      <c r="F115" s="165">
        <f>MAX(0,F113-MAX(0,F114))</f>
        <v>0</v>
      </c>
      <c r="G115" s="165">
        <f>MAX(0,G113-MAX(0,G114))</f>
        <v>0</v>
      </c>
      <c r="H115" s="186"/>
      <c r="I115" s="186"/>
      <c r="J115" s="186"/>
      <c r="K115" s="186"/>
      <c r="L115" s="186"/>
      <c r="M115" s="186"/>
      <c r="N115" s="186"/>
      <c r="O115" s="186"/>
      <c r="P115" s="186"/>
      <c r="Q115" s="186"/>
      <c r="R115" s="186"/>
      <c r="S115" s="186"/>
      <c r="T115" s="186"/>
    </row>
    <row r="116" spans="3:20" x14ac:dyDescent="0.3">
      <c r="C116" s="69"/>
      <c r="D116" s="43" t="s">
        <v>100</v>
      </c>
      <c r="E116" s="186"/>
      <c r="F116" s="164">
        <f>F111-F112</f>
        <v>0</v>
      </c>
      <c r="G116" s="164">
        <f t="shared" ref="G116:T116" si="3">G111-G112</f>
        <v>0</v>
      </c>
      <c r="H116" s="164">
        <f t="shared" si="3"/>
        <v>0</v>
      </c>
      <c r="I116" s="164">
        <f t="shared" si="3"/>
        <v>0</v>
      </c>
      <c r="J116" s="164">
        <f t="shared" si="3"/>
        <v>0</v>
      </c>
      <c r="K116" s="164">
        <f t="shared" si="3"/>
        <v>0</v>
      </c>
      <c r="L116" s="164">
        <f t="shared" si="3"/>
        <v>0</v>
      </c>
      <c r="M116" s="164">
        <f t="shared" si="3"/>
        <v>0</v>
      </c>
      <c r="N116" s="164">
        <f t="shared" si="3"/>
        <v>0</v>
      </c>
      <c r="O116" s="164">
        <f t="shared" si="3"/>
        <v>0</v>
      </c>
      <c r="P116" s="164">
        <f t="shared" si="3"/>
        <v>0</v>
      </c>
      <c r="Q116" s="164">
        <f t="shared" si="3"/>
        <v>0</v>
      </c>
      <c r="R116" s="164">
        <f t="shared" si="3"/>
        <v>0</v>
      </c>
      <c r="S116" s="164">
        <f t="shared" si="3"/>
        <v>0</v>
      </c>
      <c r="T116" s="164">
        <f t="shared" si="3"/>
        <v>0</v>
      </c>
    </row>
    <row r="117" spans="3:20" x14ac:dyDescent="0.3">
      <c r="C117" s="69"/>
      <c r="D117" s="96"/>
      <c r="E117" s="95"/>
      <c r="F117" s="95"/>
      <c r="G117" s="95"/>
      <c r="N117" s="97"/>
      <c r="O117" s="98"/>
    </row>
    <row r="118" spans="3:20" x14ac:dyDescent="0.3">
      <c r="C118" s="69"/>
    </row>
    <row r="119" spans="3:20" x14ac:dyDescent="0.3">
      <c r="C119" s="69"/>
    </row>
    <row r="120" spans="3:20" s="68" customFormat="1" x14ac:dyDescent="0.3"/>
    <row r="121" spans="3:20" s="68" customFormat="1" x14ac:dyDescent="0.3"/>
    <row r="122" spans="3:20" s="68" customFormat="1" x14ac:dyDescent="0.3"/>
    <row r="123" spans="3:20" s="68" customFormat="1" x14ac:dyDescent="0.3"/>
    <row r="124" spans="3:20" s="68" customFormat="1" x14ac:dyDescent="0.3"/>
    <row r="125" spans="3:20" s="68" customFormat="1" x14ac:dyDescent="0.3"/>
    <row r="126" spans="3:20" s="68" customFormat="1" x14ac:dyDescent="0.3"/>
    <row r="127" spans="3:20" s="68" customFormat="1" x14ac:dyDescent="0.3"/>
    <row r="128" spans="3:20" s="68" customFormat="1" x14ac:dyDescent="0.3"/>
    <row r="129" s="68" customFormat="1" x14ac:dyDescent="0.3"/>
    <row r="130" s="68" customFormat="1" x14ac:dyDescent="0.3"/>
    <row r="131" s="68" customFormat="1" x14ac:dyDescent="0.3"/>
    <row r="132" s="68" customFormat="1" x14ac:dyDescent="0.3"/>
    <row r="133" s="68" customFormat="1" x14ac:dyDescent="0.3"/>
    <row r="134" s="68" customFormat="1" x14ac:dyDescent="0.3"/>
    <row r="135" s="68" customFormat="1" x14ac:dyDescent="0.3"/>
    <row r="136" s="68" customFormat="1" x14ac:dyDescent="0.3"/>
    <row r="137" s="68" customFormat="1" x14ac:dyDescent="0.3"/>
    <row r="138" s="68" customFormat="1" x14ac:dyDescent="0.3"/>
    <row r="139" s="68" customFormat="1" x14ac:dyDescent="0.3"/>
    <row r="140" s="68" customFormat="1" x14ac:dyDescent="0.3"/>
    <row r="141" s="68" customFormat="1" x14ac:dyDescent="0.3"/>
    <row r="142" s="68" customFormat="1" x14ac:dyDescent="0.3"/>
    <row r="143" s="68" customFormat="1" x14ac:dyDescent="0.3"/>
    <row r="144" s="68" customFormat="1" x14ac:dyDescent="0.3"/>
    <row r="145" s="68" customFormat="1" x14ac:dyDescent="0.3"/>
    <row r="146" s="68" customFormat="1" x14ac:dyDescent="0.3"/>
    <row r="147" s="68" customFormat="1" x14ac:dyDescent="0.3"/>
    <row r="148" s="68" customFormat="1" x14ac:dyDescent="0.3"/>
    <row r="149" s="68" customFormat="1" x14ac:dyDescent="0.3"/>
    <row r="150" s="68" customFormat="1" x14ac:dyDescent="0.3"/>
    <row r="151" s="68" customFormat="1" x14ac:dyDescent="0.3"/>
    <row r="152" s="68" customFormat="1" x14ac:dyDescent="0.3"/>
    <row r="153" s="68" customFormat="1" x14ac:dyDescent="0.3"/>
    <row r="154" s="68" customFormat="1" x14ac:dyDescent="0.3"/>
    <row r="155" s="68" customFormat="1" x14ac:dyDescent="0.3"/>
    <row r="156" s="68" customFormat="1" x14ac:dyDescent="0.3"/>
    <row r="157" s="68" customFormat="1" x14ac:dyDescent="0.3"/>
    <row r="158" s="68" customFormat="1" x14ac:dyDescent="0.3"/>
    <row r="159" s="68" customFormat="1" x14ac:dyDescent="0.3"/>
    <row r="160" s="68" customFormat="1" x14ac:dyDescent="0.3"/>
    <row r="161" s="68" customFormat="1" x14ac:dyDescent="0.3"/>
    <row r="162" s="68" customFormat="1" x14ac:dyDescent="0.3"/>
    <row r="163" s="68" customFormat="1" x14ac:dyDescent="0.3"/>
    <row r="164" s="68" customFormat="1" x14ac:dyDescent="0.3"/>
    <row r="165" s="68" customFormat="1" x14ac:dyDescent="0.3"/>
    <row r="166" s="68" customFormat="1" x14ac:dyDescent="0.3"/>
    <row r="167" s="68" customFormat="1" x14ac:dyDescent="0.3"/>
    <row r="168" s="68" customFormat="1" x14ac:dyDescent="0.3"/>
    <row r="169" s="68" customFormat="1" x14ac:dyDescent="0.3"/>
    <row r="170" s="68" customFormat="1" x14ac:dyDescent="0.3"/>
    <row r="171" s="68" customFormat="1" x14ac:dyDescent="0.3"/>
    <row r="172" s="68" customFormat="1" x14ac:dyDescent="0.3"/>
    <row r="173" s="68" customFormat="1" x14ac:dyDescent="0.3"/>
    <row r="174" s="68" customFormat="1" x14ac:dyDescent="0.3"/>
    <row r="175" s="68" customFormat="1" x14ac:dyDescent="0.3"/>
    <row r="176" s="68" customFormat="1" x14ac:dyDescent="0.3"/>
    <row r="177" s="68" customFormat="1" x14ac:dyDescent="0.3"/>
    <row r="178" s="68" customFormat="1" x14ac:dyDescent="0.3"/>
    <row r="179" s="68" customFormat="1" x14ac:dyDescent="0.3"/>
    <row r="180" s="68" customFormat="1" x14ac:dyDescent="0.3"/>
    <row r="181" s="68" customFormat="1" x14ac:dyDescent="0.3"/>
    <row r="182" s="68" customFormat="1" x14ac:dyDescent="0.3"/>
    <row r="183" s="68" customFormat="1" x14ac:dyDescent="0.3"/>
    <row r="184" s="68" customFormat="1" x14ac:dyDescent="0.3"/>
    <row r="185" s="68" customFormat="1" x14ac:dyDescent="0.3"/>
    <row r="186" s="68" customFormat="1" x14ac:dyDescent="0.3"/>
    <row r="187" s="68" customFormat="1" x14ac:dyDescent="0.3"/>
    <row r="188" s="68" customFormat="1" x14ac:dyDescent="0.3"/>
    <row r="189" s="68" customFormat="1" x14ac:dyDescent="0.3"/>
    <row r="190" s="68" customFormat="1" x14ac:dyDescent="0.3"/>
    <row r="191" s="68" customFormat="1" x14ac:dyDescent="0.3"/>
    <row r="192" s="68" customFormat="1" x14ac:dyDescent="0.3"/>
    <row r="193" s="68" customFormat="1" x14ac:dyDescent="0.3"/>
    <row r="194" s="68" customFormat="1" x14ac:dyDescent="0.3"/>
    <row r="195" s="68" customFormat="1" x14ac:dyDescent="0.3"/>
    <row r="196" s="68" customFormat="1" x14ac:dyDescent="0.3"/>
    <row r="197" s="68" customFormat="1" x14ac:dyDescent="0.3"/>
    <row r="198" s="68" customFormat="1" x14ac:dyDescent="0.3"/>
    <row r="199" s="68" customFormat="1" x14ac:dyDescent="0.3"/>
    <row r="200" s="68" customFormat="1" x14ac:dyDescent="0.3"/>
    <row r="201" s="68" customFormat="1" x14ac:dyDescent="0.3"/>
    <row r="202" s="68" customFormat="1" x14ac:dyDescent="0.3"/>
    <row r="203" s="68" customFormat="1" x14ac:dyDescent="0.3"/>
    <row r="204" s="68" customFormat="1" x14ac:dyDescent="0.3"/>
    <row r="205" s="68" customFormat="1" x14ac:dyDescent="0.3"/>
    <row r="206" s="68" customFormat="1" x14ac:dyDescent="0.3"/>
    <row r="207" s="68" customFormat="1" x14ac:dyDescent="0.3"/>
    <row r="208" s="68" customFormat="1" x14ac:dyDescent="0.3"/>
    <row r="209" s="68" customFormat="1" x14ac:dyDescent="0.3"/>
    <row r="210" s="68" customFormat="1" x14ac:dyDescent="0.3"/>
    <row r="211" s="68" customFormat="1" x14ac:dyDescent="0.3"/>
    <row r="212" s="68" customFormat="1" x14ac:dyDescent="0.3"/>
    <row r="213" s="68" customFormat="1" x14ac:dyDescent="0.3"/>
    <row r="214" s="68" customFormat="1" x14ac:dyDescent="0.3"/>
    <row r="215" s="68" customFormat="1" x14ac:dyDescent="0.3"/>
    <row r="216" s="68" customFormat="1" x14ac:dyDescent="0.3"/>
    <row r="217" s="68" customFormat="1" x14ac:dyDescent="0.3"/>
    <row r="218" s="68" customFormat="1" x14ac:dyDescent="0.3"/>
    <row r="219" s="68" customFormat="1" x14ac:dyDescent="0.3"/>
    <row r="220" s="68" customFormat="1" x14ac:dyDescent="0.3"/>
    <row r="221" s="68" customFormat="1" x14ac:dyDescent="0.3"/>
    <row r="222" s="68" customFormat="1" x14ac:dyDescent="0.3"/>
    <row r="223" s="68" customFormat="1" x14ac:dyDescent="0.3"/>
    <row r="224" s="68" customFormat="1" x14ac:dyDescent="0.3"/>
    <row r="225" s="68" customFormat="1" x14ac:dyDescent="0.3"/>
    <row r="226" s="68" customFormat="1" x14ac:dyDescent="0.3"/>
    <row r="227" s="68" customFormat="1" x14ac:dyDescent="0.3"/>
    <row r="228" s="68" customFormat="1" x14ac:dyDescent="0.3"/>
    <row r="229" s="68" customFormat="1" x14ac:dyDescent="0.3"/>
    <row r="230" s="68" customFormat="1" x14ac:dyDescent="0.3"/>
    <row r="231" s="68" customFormat="1" x14ac:dyDescent="0.3"/>
    <row r="232" s="68" customFormat="1" x14ac:dyDescent="0.3"/>
    <row r="233" s="68" customFormat="1" x14ac:dyDescent="0.3"/>
    <row r="234" s="68" customFormat="1" x14ac:dyDescent="0.3"/>
    <row r="235" s="68" customFormat="1" x14ac:dyDescent="0.3"/>
    <row r="236" s="68" customFormat="1" x14ac:dyDescent="0.3"/>
    <row r="237" s="68" customFormat="1" x14ac:dyDescent="0.3"/>
    <row r="238" s="68" customFormat="1" x14ac:dyDescent="0.3"/>
    <row r="239" s="68" customFormat="1" x14ac:dyDescent="0.3"/>
    <row r="240" s="68" customFormat="1" x14ac:dyDescent="0.3"/>
    <row r="241" s="68" customFormat="1" x14ac:dyDescent="0.3"/>
    <row r="242" s="68" customFormat="1" x14ac:dyDescent="0.3"/>
    <row r="243" s="68" customFormat="1" x14ac:dyDescent="0.3"/>
    <row r="244" s="68" customFormat="1" x14ac:dyDescent="0.3"/>
    <row r="245" s="68" customFormat="1" x14ac:dyDescent="0.3"/>
    <row r="246" s="68" customFormat="1" x14ac:dyDescent="0.3"/>
    <row r="247" s="68" customFormat="1" x14ac:dyDescent="0.3"/>
    <row r="248" s="68" customFormat="1" x14ac:dyDescent="0.3"/>
    <row r="249" s="68" customFormat="1" x14ac:dyDescent="0.3"/>
    <row r="250" s="68" customFormat="1" x14ac:dyDescent="0.3"/>
    <row r="251" s="68" customFormat="1" x14ac:dyDescent="0.3"/>
    <row r="252" s="68" customFormat="1" x14ac:dyDescent="0.3"/>
    <row r="253" s="68" customFormat="1" x14ac:dyDescent="0.3"/>
    <row r="254" s="68" customFormat="1" x14ac:dyDescent="0.3"/>
    <row r="255" s="68" customFormat="1" x14ac:dyDescent="0.3"/>
    <row r="256" s="68" customFormat="1" x14ac:dyDescent="0.3"/>
    <row r="257" s="68" customFormat="1" x14ac:dyDescent="0.3"/>
    <row r="258" s="68" customFormat="1" x14ac:dyDescent="0.3"/>
    <row r="259" s="68" customFormat="1" x14ac:dyDescent="0.3"/>
    <row r="260" s="68" customFormat="1" x14ac:dyDescent="0.3"/>
    <row r="261" s="68" customFormat="1" x14ac:dyDescent="0.3"/>
    <row r="262" s="68" customFormat="1" x14ac:dyDescent="0.3"/>
    <row r="263" s="68" customFormat="1" x14ac:dyDescent="0.3"/>
    <row r="264" s="68" customFormat="1" x14ac:dyDescent="0.3"/>
    <row r="265" s="68" customFormat="1" x14ac:dyDescent="0.3"/>
    <row r="266" s="68" customFormat="1" x14ac:dyDescent="0.3"/>
    <row r="267" s="68" customFormat="1" x14ac:dyDescent="0.3"/>
    <row r="268" s="68" customFormat="1" x14ac:dyDescent="0.3"/>
    <row r="269" s="68" customFormat="1" x14ac:dyDescent="0.3"/>
    <row r="270" s="68" customFormat="1" x14ac:dyDescent="0.3"/>
    <row r="271" s="68" customFormat="1" x14ac:dyDescent="0.3"/>
    <row r="272" s="68" customFormat="1" x14ac:dyDescent="0.3"/>
    <row r="273" s="68" customFormat="1" x14ac:dyDescent="0.3"/>
    <row r="274" s="68" customFormat="1" x14ac:dyDescent="0.3"/>
    <row r="275" s="68" customFormat="1" x14ac:dyDescent="0.3"/>
    <row r="276" s="68" customFormat="1" x14ac:dyDescent="0.3"/>
    <row r="277" s="68" customFormat="1" x14ac:dyDescent="0.3"/>
    <row r="278" s="68" customFormat="1" x14ac:dyDescent="0.3"/>
    <row r="279" s="68" customFormat="1" x14ac:dyDescent="0.3"/>
    <row r="280" s="68" customFormat="1" x14ac:dyDescent="0.3"/>
    <row r="281" s="68" customFormat="1" x14ac:dyDescent="0.3"/>
    <row r="282" s="68" customFormat="1" x14ac:dyDescent="0.3"/>
    <row r="283" s="68" customFormat="1" x14ac:dyDescent="0.3"/>
    <row r="284" s="68" customFormat="1" x14ac:dyDescent="0.3"/>
    <row r="285" s="68" customFormat="1" x14ac:dyDescent="0.3"/>
    <row r="286" s="68" customFormat="1" x14ac:dyDescent="0.3"/>
    <row r="287" s="68" customFormat="1" x14ac:dyDescent="0.3"/>
    <row r="288" s="68" customFormat="1" x14ac:dyDescent="0.3"/>
    <row r="289" s="68" customFormat="1" x14ac:dyDescent="0.3"/>
    <row r="290" s="68" customFormat="1" x14ac:dyDescent="0.3"/>
    <row r="291" s="68" customFormat="1" x14ac:dyDescent="0.3"/>
    <row r="292" s="68" customFormat="1" x14ac:dyDescent="0.3"/>
    <row r="293" s="68" customFormat="1" x14ac:dyDescent="0.3"/>
    <row r="294" s="68" customFormat="1" x14ac:dyDescent="0.3"/>
    <row r="295" s="68" customFormat="1" x14ac:dyDescent="0.3"/>
    <row r="296" s="68" customFormat="1" x14ac:dyDescent="0.3"/>
    <row r="297" s="68" customFormat="1" x14ac:dyDescent="0.3"/>
    <row r="298" s="68" customFormat="1" x14ac:dyDescent="0.3"/>
    <row r="299" s="68" customFormat="1" x14ac:dyDescent="0.3"/>
    <row r="300" s="68" customFormat="1" x14ac:dyDescent="0.3"/>
    <row r="301" s="68" customFormat="1" x14ac:dyDescent="0.3"/>
    <row r="302" s="68" customFormat="1" x14ac:dyDescent="0.3"/>
    <row r="303" s="68" customFormat="1" x14ac:dyDescent="0.3"/>
    <row r="304" s="68" customFormat="1" x14ac:dyDescent="0.3"/>
    <row r="305" s="68" customFormat="1" x14ac:dyDescent="0.3"/>
    <row r="306" s="68" customFormat="1" x14ac:dyDescent="0.3"/>
    <row r="307" s="68" customFormat="1" x14ac:dyDescent="0.3"/>
    <row r="308" s="68" customFormat="1" x14ac:dyDescent="0.3"/>
    <row r="309" s="68" customFormat="1" x14ac:dyDescent="0.3"/>
    <row r="310" s="68" customFormat="1" x14ac:dyDescent="0.3"/>
    <row r="311" s="68" customFormat="1" x14ac:dyDescent="0.3"/>
    <row r="312" s="68" customFormat="1" x14ac:dyDescent="0.3"/>
    <row r="313" s="68" customFormat="1" x14ac:dyDescent="0.3"/>
    <row r="314" s="68" customFormat="1" x14ac:dyDescent="0.3"/>
    <row r="315" s="68" customFormat="1" x14ac:dyDescent="0.3"/>
    <row r="316" s="68" customFormat="1" x14ac:dyDescent="0.3"/>
    <row r="317" s="68" customFormat="1" x14ac:dyDescent="0.3"/>
    <row r="318" s="68" customFormat="1" x14ac:dyDescent="0.3"/>
    <row r="319" s="68" customFormat="1" x14ac:dyDescent="0.3"/>
    <row r="320" s="68" customFormat="1" x14ac:dyDescent="0.3"/>
    <row r="321" s="68" customFormat="1" x14ac:dyDescent="0.3"/>
    <row r="322" s="68" customFormat="1" x14ac:dyDescent="0.3"/>
    <row r="323" s="68" customFormat="1" x14ac:dyDescent="0.3"/>
    <row r="324" s="68" customFormat="1" x14ac:dyDescent="0.3"/>
    <row r="325" s="68" customFormat="1" x14ac:dyDescent="0.3"/>
    <row r="326" s="68" customFormat="1" x14ac:dyDescent="0.3"/>
    <row r="327" s="68" customFormat="1" x14ac:dyDescent="0.3"/>
    <row r="328" s="68" customFormat="1" x14ac:dyDescent="0.3"/>
    <row r="329" s="68" customFormat="1" x14ac:dyDescent="0.3"/>
    <row r="330" s="68" customFormat="1" x14ac:dyDescent="0.3"/>
    <row r="331" s="68" customFormat="1" x14ac:dyDescent="0.3"/>
    <row r="332" s="68" customFormat="1" x14ac:dyDescent="0.3"/>
    <row r="333" s="68" customFormat="1" x14ac:dyDescent="0.3"/>
    <row r="334" s="68" customFormat="1" x14ac:dyDescent="0.3"/>
    <row r="335" s="68" customFormat="1" x14ac:dyDescent="0.3"/>
    <row r="336" s="68" customFormat="1" x14ac:dyDescent="0.3"/>
    <row r="337" s="68" customFormat="1" x14ac:dyDescent="0.3"/>
    <row r="338" s="68" customFormat="1" x14ac:dyDescent="0.3"/>
    <row r="339" s="68" customFormat="1" x14ac:dyDescent="0.3"/>
    <row r="340" s="68" customFormat="1" x14ac:dyDescent="0.3"/>
    <row r="341" s="68" customFormat="1" x14ac:dyDescent="0.3"/>
    <row r="342" s="68" customFormat="1" x14ac:dyDescent="0.3"/>
    <row r="343" s="68" customFormat="1" x14ac:dyDescent="0.3"/>
    <row r="344" s="68" customFormat="1" x14ac:dyDescent="0.3"/>
    <row r="345" s="68" customFormat="1" x14ac:dyDescent="0.3"/>
    <row r="346" s="68" customFormat="1" x14ac:dyDescent="0.3"/>
    <row r="347" s="68" customFormat="1" x14ac:dyDescent="0.3"/>
    <row r="348" s="68" customFormat="1" x14ac:dyDescent="0.3"/>
    <row r="349" s="68" customFormat="1" x14ac:dyDescent="0.3"/>
    <row r="350" s="68" customFormat="1" x14ac:dyDescent="0.3"/>
    <row r="351" s="68" customFormat="1" x14ac:dyDescent="0.3"/>
    <row r="352" s="68" customFormat="1" x14ac:dyDescent="0.3"/>
    <row r="353" s="68" customFormat="1" x14ac:dyDescent="0.3"/>
    <row r="354" s="68" customFormat="1" x14ac:dyDescent="0.3"/>
    <row r="355" s="68" customFormat="1" x14ac:dyDescent="0.3"/>
    <row r="356" s="68" customFormat="1" x14ac:dyDescent="0.3"/>
    <row r="357" s="68" customFormat="1" x14ac:dyDescent="0.3"/>
    <row r="358" s="68" customFormat="1" x14ac:dyDescent="0.3"/>
    <row r="359" s="68" customFormat="1" x14ac:dyDescent="0.3"/>
    <row r="360" s="68" customFormat="1" x14ac:dyDescent="0.3"/>
    <row r="361" s="68" customFormat="1" x14ac:dyDescent="0.3"/>
    <row r="362" s="68" customFormat="1" x14ac:dyDescent="0.3"/>
    <row r="363" s="68" customFormat="1" x14ac:dyDescent="0.3"/>
    <row r="364" s="68" customFormat="1" x14ac:dyDescent="0.3"/>
    <row r="365" s="68" customFormat="1" x14ac:dyDescent="0.3"/>
    <row r="366" s="68" customFormat="1" x14ac:dyDescent="0.3"/>
    <row r="367" s="68" customFormat="1" x14ac:dyDescent="0.3"/>
    <row r="368" s="68" customFormat="1" x14ac:dyDescent="0.3"/>
    <row r="369" s="68" customFormat="1" x14ac:dyDescent="0.3"/>
    <row r="370" s="68" customFormat="1" x14ac:dyDescent="0.3"/>
    <row r="371" s="68" customFormat="1" x14ac:dyDescent="0.3"/>
    <row r="372" s="68" customFormat="1" x14ac:dyDescent="0.3"/>
    <row r="373" s="68" customFormat="1" x14ac:dyDescent="0.3"/>
    <row r="374" s="68" customFormat="1" x14ac:dyDescent="0.3"/>
    <row r="375" s="68" customFormat="1" x14ac:dyDescent="0.3"/>
    <row r="376" s="68" customFormat="1" x14ac:dyDescent="0.3"/>
    <row r="377" s="68" customFormat="1" x14ac:dyDescent="0.3"/>
    <row r="378" s="68" customFormat="1" x14ac:dyDescent="0.3"/>
    <row r="379" s="68" customFormat="1" x14ac:dyDescent="0.3"/>
    <row r="380" s="68" customFormat="1" x14ac:dyDescent="0.3"/>
    <row r="381" s="68" customFormat="1" x14ac:dyDescent="0.3"/>
    <row r="382" s="68" customFormat="1" x14ac:dyDescent="0.3"/>
    <row r="383" s="68" customFormat="1" x14ac:dyDescent="0.3"/>
    <row r="384" s="68" customFormat="1" x14ac:dyDescent="0.3"/>
    <row r="385" s="68" customFormat="1" x14ac:dyDescent="0.3"/>
    <row r="386" s="68" customFormat="1" x14ac:dyDescent="0.3"/>
    <row r="387" s="68" customFormat="1" x14ac:dyDescent="0.3"/>
    <row r="388" s="68" customFormat="1" x14ac:dyDescent="0.3"/>
    <row r="389" s="68" customFormat="1" x14ac:dyDescent="0.3"/>
    <row r="390" s="68" customFormat="1" x14ac:dyDescent="0.3"/>
    <row r="391" s="68" customFormat="1" x14ac:dyDescent="0.3"/>
    <row r="392" s="68" customFormat="1" x14ac:dyDescent="0.3"/>
    <row r="393" s="68" customFormat="1" x14ac:dyDescent="0.3"/>
    <row r="394" s="68" customFormat="1" x14ac:dyDescent="0.3"/>
    <row r="395" s="68" customFormat="1" x14ac:dyDescent="0.3"/>
    <row r="396" s="68" customFormat="1" x14ac:dyDescent="0.3"/>
    <row r="397" s="68" customFormat="1" x14ac:dyDescent="0.3"/>
    <row r="398" s="68" customFormat="1" x14ac:dyDescent="0.3"/>
    <row r="399" s="68" customFormat="1" x14ac:dyDescent="0.3"/>
    <row r="400" s="68" customFormat="1" x14ac:dyDescent="0.3"/>
    <row r="401" s="68" customFormat="1" x14ac:dyDescent="0.3"/>
    <row r="402" s="68" customFormat="1" x14ac:dyDescent="0.3"/>
    <row r="403" s="68" customFormat="1" x14ac:dyDescent="0.3"/>
    <row r="404" s="68" customFormat="1" x14ac:dyDescent="0.3"/>
    <row r="405" s="68" customFormat="1" x14ac:dyDescent="0.3"/>
    <row r="406" s="68" customFormat="1" x14ac:dyDescent="0.3"/>
    <row r="407" s="68" customFormat="1" x14ac:dyDescent="0.3"/>
    <row r="408" s="68" customFormat="1" x14ac:dyDescent="0.3"/>
    <row r="409" s="68" customFormat="1" x14ac:dyDescent="0.3"/>
    <row r="410" s="68" customFormat="1" x14ac:dyDescent="0.3"/>
    <row r="411" s="68" customFormat="1" x14ac:dyDescent="0.3"/>
    <row r="412" s="68" customFormat="1" x14ac:dyDescent="0.3"/>
    <row r="413" s="68" customFormat="1" x14ac:dyDescent="0.3"/>
    <row r="414" s="68" customFormat="1" x14ac:dyDescent="0.3"/>
    <row r="415" s="68" customFormat="1" x14ac:dyDescent="0.3"/>
    <row r="416" s="68" customFormat="1" x14ac:dyDescent="0.3"/>
    <row r="417" s="68" customFormat="1" x14ac:dyDescent="0.3"/>
    <row r="418" s="68" customFormat="1" x14ac:dyDescent="0.3"/>
    <row r="419" s="68" customFormat="1" x14ac:dyDescent="0.3"/>
    <row r="420" s="68" customFormat="1" x14ac:dyDescent="0.3"/>
    <row r="421" s="68" customFormat="1" x14ac:dyDescent="0.3"/>
    <row r="422" s="68" customFormat="1" x14ac:dyDescent="0.3"/>
    <row r="423" s="68" customFormat="1" x14ac:dyDescent="0.3"/>
    <row r="424" s="68" customFormat="1" x14ac:dyDescent="0.3"/>
    <row r="425" s="68" customFormat="1" x14ac:dyDescent="0.3"/>
    <row r="426" s="68" customFormat="1" x14ac:dyDescent="0.3"/>
    <row r="427" s="68" customFormat="1" x14ac:dyDescent="0.3"/>
    <row r="428" s="68" customFormat="1" x14ac:dyDescent="0.3"/>
    <row r="429" s="68" customFormat="1" x14ac:dyDescent="0.3"/>
    <row r="430" s="68" customFormat="1" x14ac:dyDescent="0.3"/>
    <row r="431" s="68" customFormat="1" x14ac:dyDescent="0.3"/>
    <row r="432" s="68" customFormat="1" x14ac:dyDescent="0.3"/>
    <row r="433" s="68" customFormat="1" x14ac:dyDescent="0.3"/>
    <row r="434" s="68" customFormat="1" x14ac:dyDescent="0.3"/>
    <row r="435" s="68" customFormat="1" x14ac:dyDescent="0.3"/>
    <row r="436" s="68" customFormat="1" x14ac:dyDescent="0.3"/>
    <row r="437" s="68" customFormat="1" x14ac:dyDescent="0.3"/>
    <row r="438" s="68" customFormat="1" x14ac:dyDescent="0.3"/>
    <row r="439" s="68" customFormat="1" x14ac:dyDescent="0.3"/>
    <row r="440" s="68" customFormat="1" x14ac:dyDescent="0.3"/>
    <row r="441" s="68" customFormat="1" x14ac:dyDescent="0.3"/>
    <row r="442" s="68" customFormat="1" x14ac:dyDescent="0.3"/>
    <row r="443" s="68" customFormat="1" x14ac:dyDescent="0.3"/>
    <row r="444" s="68" customFormat="1" x14ac:dyDescent="0.3"/>
    <row r="445" s="68" customFormat="1" x14ac:dyDescent="0.3"/>
    <row r="446" s="68" customFormat="1" x14ac:dyDescent="0.3"/>
    <row r="447" s="68" customFormat="1" x14ac:dyDescent="0.3"/>
    <row r="448" s="68" customFormat="1" x14ac:dyDescent="0.3"/>
    <row r="449" s="68" customFormat="1" x14ac:dyDescent="0.3"/>
    <row r="450" s="68" customFormat="1" x14ac:dyDescent="0.3"/>
    <row r="451" s="68" customFormat="1" x14ac:dyDescent="0.3"/>
    <row r="452" s="68" customFormat="1" x14ac:dyDescent="0.3"/>
    <row r="453" s="68" customFormat="1" x14ac:dyDescent="0.3"/>
    <row r="454" s="68" customFormat="1" x14ac:dyDescent="0.3"/>
    <row r="455" s="68" customFormat="1" x14ac:dyDescent="0.3"/>
    <row r="456" s="68" customFormat="1" x14ac:dyDescent="0.3"/>
    <row r="457" s="68" customFormat="1" x14ac:dyDescent="0.3"/>
    <row r="458" s="68" customFormat="1" x14ac:dyDescent="0.3"/>
    <row r="459" s="68" customFormat="1" x14ac:dyDescent="0.3"/>
    <row r="460" s="68" customFormat="1" x14ac:dyDescent="0.3"/>
    <row r="461" s="68" customFormat="1" x14ac:dyDescent="0.3"/>
    <row r="462" s="68" customFormat="1" x14ac:dyDescent="0.3"/>
    <row r="463" s="68" customFormat="1" x14ac:dyDescent="0.3"/>
    <row r="464" s="68" customFormat="1" x14ac:dyDescent="0.3"/>
    <row r="465" s="68" customFormat="1" x14ac:dyDescent="0.3"/>
    <row r="466" s="68" customFormat="1" x14ac:dyDescent="0.3"/>
    <row r="467" s="68" customFormat="1" x14ac:dyDescent="0.3"/>
    <row r="468" s="68" customFormat="1" x14ac:dyDescent="0.3"/>
    <row r="469" s="68" customFormat="1" x14ac:dyDescent="0.3"/>
    <row r="470" s="68" customFormat="1" x14ac:dyDescent="0.3"/>
    <row r="471" s="68" customFormat="1" x14ac:dyDescent="0.3"/>
    <row r="472" s="68" customFormat="1" x14ac:dyDescent="0.3"/>
    <row r="473" s="68" customFormat="1" x14ac:dyDescent="0.3"/>
    <row r="474" s="68" customFormat="1" x14ac:dyDescent="0.3"/>
    <row r="475" s="68" customFormat="1" x14ac:dyDescent="0.3"/>
    <row r="476" s="68" customFormat="1" x14ac:dyDescent="0.3"/>
    <row r="477" s="68" customFormat="1" x14ac:dyDescent="0.3"/>
    <row r="478" s="68" customFormat="1" x14ac:dyDescent="0.3"/>
    <row r="479" s="68" customFormat="1" x14ac:dyDescent="0.3"/>
    <row r="480" s="68" customFormat="1" x14ac:dyDescent="0.3"/>
    <row r="481" s="68" customFormat="1" x14ac:dyDescent="0.3"/>
    <row r="482" s="68" customFormat="1" x14ac:dyDescent="0.3"/>
    <row r="483" s="68" customFormat="1" x14ac:dyDescent="0.3"/>
    <row r="484" s="68" customFormat="1" x14ac:dyDescent="0.3"/>
    <row r="485" s="68" customFormat="1" x14ac:dyDescent="0.3"/>
    <row r="486" s="68" customFormat="1" x14ac:dyDescent="0.3"/>
    <row r="487" s="68" customFormat="1" x14ac:dyDescent="0.3"/>
    <row r="488" s="68" customFormat="1" x14ac:dyDescent="0.3"/>
    <row r="489" s="68" customFormat="1" x14ac:dyDescent="0.3"/>
    <row r="490" s="68" customFormat="1" x14ac:dyDescent="0.3"/>
    <row r="491" s="68" customFormat="1" x14ac:dyDescent="0.3"/>
    <row r="492" s="68" customFormat="1" x14ac:dyDescent="0.3"/>
    <row r="493" s="68" customFormat="1" x14ac:dyDescent="0.3"/>
    <row r="494" s="68" customFormat="1" x14ac:dyDescent="0.3"/>
    <row r="495" s="68" customFormat="1" x14ac:dyDescent="0.3"/>
    <row r="496" s="68" customFormat="1" x14ac:dyDescent="0.3"/>
    <row r="497" s="68" customFormat="1" x14ac:dyDescent="0.3"/>
    <row r="498" s="68" customFormat="1" x14ac:dyDescent="0.3"/>
    <row r="499" s="68" customFormat="1" x14ac:dyDescent="0.3"/>
    <row r="500" s="68" customFormat="1" x14ac:dyDescent="0.3"/>
    <row r="501" s="68" customFormat="1" x14ac:dyDescent="0.3"/>
    <row r="502" s="68" customFormat="1" x14ac:dyDescent="0.3"/>
    <row r="503" s="68" customFormat="1" x14ac:dyDescent="0.3"/>
    <row r="504" s="68" customFormat="1" x14ac:dyDescent="0.3"/>
    <row r="505" s="68" customFormat="1" x14ac:dyDescent="0.3"/>
    <row r="506" s="68" customFormat="1" x14ac:dyDescent="0.3"/>
    <row r="507" s="68" customFormat="1" x14ac:dyDescent="0.3"/>
    <row r="508" s="68" customFormat="1" x14ac:dyDescent="0.3"/>
    <row r="509" s="68" customFormat="1" x14ac:dyDescent="0.3"/>
    <row r="510" s="68" customFormat="1" x14ac:dyDescent="0.3"/>
    <row r="511" s="68" customFormat="1" x14ac:dyDescent="0.3"/>
    <row r="512" s="68" customFormat="1" x14ac:dyDescent="0.3"/>
    <row r="513" s="68" customFormat="1" x14ac:dyDescent="0.3"/>
    <row r="514" s="68" customFormat="1" x14ac:dyDescent="0.3"/>
    <row r="515" s="68" customFormat="1" x14ac:dyDescent="0.3"/>
    <row r="516" s="68" customFormat="1" x14ac:dyDescent="0.3"/>
    <row r="517" s="68" customFormat="1" x14ac:dyDescent="0.3"/>
    <row r="518" s="68" customFormat="1" x14ac:dyDescent="0.3"/>
    <row r="519" s="68" customFormat="1" x14ac:dyDescent="0.3"/>
    <row r="520" s="68" customFormat="1" x14ac:dyDescent="0.3"/>
    <row r="521" s="68" customFormat="1" x14ac:dyDescent="0.3"/>
    <row r="522" s="68" customFormat="1" x14ac:dyDescent="0.3"/>
    <row r="523" s="68" customFormat="1" x14ac:dyDescent="0.3"/>
    <row r="524" s="68" customFormat="1" x14ac:dyDescent="0.3"/>
    <row r="525" s="68" customFormat="1" x14ac:dyDescent="0.3"/>
    <row r="526" s="68" customFormat="1" x14ac:dyDescent="0.3"/>
    <row r="527" s="68" customFormat="1" x14ac:dyDescent="0.3"/>
    <row r="528" s="68" customFormat="1" x14ac:dyDescent="0.3"/>
    <row r="529" s="68" customFormat="1" x14ac:dyDescent="0.3"/>
    <row r="530" s="68" customFormat="1" x14ac:dyDescent="0.3"/>
    <row r="531" s="68" customFormat="1" x14ac:dyDescent="0.3"/>
    <row r="532" s="68" customFormat="1" x14ac:dyDescent="0.3"/>
    <row r="533" s="68" customFormat="1" x14ac:dyDescent="0.3"/>
    <row r="534" s="68" customFormat="1" x14ac:dyDescent="0.3"/>
    <row r="535" s="68" customFormat="1" x14ac:dyDescent="0.3"/>
    <row r="536" s="68" customFormat="1" x14ac:dyDescent="0.3"/>
    <row r="537" s="68" customFormat="1" x14ac:dyDescent="0.3"/>
    <row r="538" s="68" customFormat="1" x14ac:dyDescent="0.3"/>
    <row r="539" s="68" customFormat="1" x14ac:dyDescent="0.3"/>
    <row r="540" s="68" customFormat="1" x14ac:dyDescent="0.3"/>
    <row r="541" s="68" customFormat="1" x14ac:dyDescent="0.3"/>
    <row r="542" s="68" customFormat="1" x14ac:dyDescent="0.3"/>
    <row r="543" s="68" customFormat="1" x14ac:dyDescent="0.3"/>
    <row r="544" s="68" customFormat="1" x14ac:dyDescent="0.3"/>
    <row r="545" s="68" customFormat="1" x14ac:dyDescent="0.3"/>
    <row r="546" s="68" customFormat="1" x14ac:dyDescent="0.3"/>
    <row r="547" s="68" customFormat="1" x14ac:dyDescent="0.3"/>
    <row r="548" s="68" customFormat="1" x14ac:dyDescent="0.3"/>
    <row r="549" s="68" customFormat="1" x14ac:dyDescent="0.3"/>
    <row r="550" s="68" customFormat="1" x14ac:dyDescent="0.3"/>
    <row r="551" s="68" customFormat="1" x14ac:dyDescent="0.3"/>
    <row r="552" s="68" customFormat="1" x14ac:dyDescent="0.3"/>
    <row r="553" s="68" customFormat="1" x14ac:dyDescent="0.3"/>
    <row r="554" s="68" customFormat="1" x14ac:dyDescent="0.3"/>
    <row r="555" s="68" customFormat="1" x14ac:dyDescent="0.3"/>
    <row r="556" s="68" customFormat="1" x14ac:dyDescent="0.3"/>
    <row r="557" s="68" customFormat="1" x14ac:dyDescent="0.3"/>
    <row r="558" s="68" customFormat="1" x14ac:dyDescent="0.3"/>
    <row r="559" s="68" customFormat="1" x14ac:dyDescent="0.3"/>
    <row r="560" s="68" customFormat="1" x14ac:dyDescent="0.3"/>
    <row r="561" s="68" customFormat="1" x14ac:dyDescent="0.3"/>
    <row r="562" s="68" customFormat="1" x14ac:dyDescent="0.3"/>
    <row r="563" s="68" customFormat="1" x14ac:dyDescent="0.3"/>
    <row r="564" s="68" customFormat="1" x14ac:dyDescent="0.3"/>
    <row r="565" s="68" customFormat="1" x14ac:dyDescent="0.3"/>
    <row r="566" s="68" customFormat="1" x14ac:dyDescent="0.3"/>
    <row r="567" s="68" customFormat="1" x14ac:dyDescent="0.3"/>
    <row r="568" s="68" customFormat="1" x14ac:dyDescent="0.3"/>
    <row r="569" s="68" customFormat="1" x14ac:dyDescent="0.3"/>
    <row r="570" s="68" customFormat="1" x14ac:dyDescent="0.3"/>
    <row r="571" s="68" customFormat="1" x14ac:dyDescent="0.3"/>
    <row r="572" s="68" customFormat="1" x14ac:dyDescent="0.3"/>
    <row r="573" s="68" customFormat="1" x14ac:dyDescent="0.3"/>
    <row r="574" s="68" customFormat="1" x14ac:dyDescent="0.3"/>
    <row r="575" s="68" customFormat="1" x14ac:dyDescent="0.3"/>
    <row r="576" s="68" customFormat="1" x14ac:dyDescent="0.3"/>
    <row r="577" s="68" customFormat="1" x14ac:dyDescent="0.3"/>
    <row r="578" s="68" customFormat="1" x14ac:dyDescent="0.3"/>
    <row r="579" s="68" customFormat="1" x14ac:dyDescent="0.3"/>
    <row r="580" s="68" customFormat="1" x14ac:dyDescent="0.3"/>
    <row r="581" s="68" customFormat="1" x14ac:dyDescent="0.3"/>
    <row r="582" s="68" customFormat="1" x14ac:dyDescent="0.3"/>
    <row r="583" s="68" customFormat="1" x14ac:dyDescent="0.3"/>
    <row r="584" s="68" customFormat="1" x14ac:dyDescent="0.3"/>
    <row r="585" s="68" customFormat="1" x14ac:dyDescent="0.3"/>
    <row r="586" s="68" customFormat="1" x14ac:dyDescent="0.3"/>
    <row r="587" s="68" customFormat="1" x14ac:dyDescent="0.3"/>
    <row r="588" s="68" customFormat="1" x14ac:dyDescent="0.3"/>
    <row r="589" s="68" customFormat="1" x14ac:dyDescent="0.3"/>
    <row r="590" s="68" customFormat="1" x14ac:dyDescent="0.3"/>
    <row r="591" s="68" customFormat="1" x14ac:dyDescent="0.3"/>
    <row r="592" s="68" customFormat="1" x14ac:dyDescent="0.3"/>
    <row r="593" s="68" customFormat="1" x14ac:dyDescent="0.3"/>
    <row r="594" s="68" customFormat="1" x14ac:dyDescent="0.3"/>
    <row r="595" s="68" customFormat="1" x14ac:dyDescent="0.3"/>
    <row r="596" s="68" customFormat="1" x14ac:dyDescent="0.3"/>
    <row r="597" s="68" customFormat="1" x14ac:dyDescent="0.3"/>
    <row r="598" s="68" customFormat="1" x14ac:dyDescent="0.3"/>
    <row r="599" s="68" customFormat="1" x14ac:dyDescent="0.3"/>
    <row r="600" s="68" customFormat="1" x14ac:dyDescent="0.3"/>
    <row r="601" s="68" customFormat="1" x14ac:dyDescent="0.3"/>
    <row r="602" s="68" customFormat="1" x14ac:dyDescent="0.3"/>
    <row r="603" s="68" customFormat="1" x14ac:dyDescent="0.3"/>
    <row r="604" s="68" customFormat="1" x14ac:dyDescent="0.3"/>
    <row r="605" s="68" customFormat="1" x14ac:dyDescent="0.3"/>
    <row r="606" s="68" customFormat="1" x14ac:dyDescent="0.3"/>
    <row r="607" s="68" customFormat="1" x14ac:dyDescent="0.3"/>
    <row r="608" s="68" customFormat="1" x14ac:dyDescent="0.3"/>
    <row r="609" s="68" customFormat="1" x14ac:dyDescent="0.3"/>
    <row r="610" s="68" customFormat="1" x14ac:dyDescent="0.3"/>
    <row r="611" s="68" customFormat="1" x14ac:dyDescent="0.3"/>
    <row r="612" s="68" customFormat="1" x14ac:dyDescent="0.3"/>
    <row r="613" s="68" customFormat="1" x14ac:dyDescent="0.3"/>
    <row r="614" s="68" customFormat="1" x14ac:dyDescent="0.3"/>
    <row r="615" s="68" customFormat="1" x14ac:dyDescent="0.3"/>
    <row r="616" s="68" customFormat="1" x14ac:dyDescent="0.3"/>
    <row r="617" s="68" customFormat="1" x14ac:dyDescent="0.3"/>
    <row r="618" s="68" customFormat="1" x14ac:dyDescent="0.3"/>
    <row r="619" s="68" customFormat="1" x14ac:dyDescent="0.3"/>
    <row r="620" s="68" customFormat="1" x14ac:dyDescent="0.3"/>
    <row r="621" s="68" customFormat="1" x14ac:dyDescent="0.3"/>
    <row r="622" s="68" customFormat="1" x14ac:dyDescent="0.3"/>
    <row r="623" s="68" customFormat="1" x14ac:dyDescent="0.3"/>
    <row r="624" s="68" customFormat="1" x14ac:dyDescent="0.3"/>
    <row r="625" s="68" customFormat="1" x14ac:dyDescent="0.3"/>
    <row r="626" s="68" customFormat="1" x14ac:dyDescent="0.3"/>
    <row r="627" s="68" customFormat="1" x14ac:dyDescent="0.3"/>
    <row r="628" s="68" customFormat="1" x14ac:dyDescent="0.3"/>
    <row r="629" s="68" customFormat="1" x14ac:dyDescent="0.3"/>
    <row r="630" s="68" customFormat="1" x14ac:dyDescent="0.3"/>
    <row r="631" s="68" customFormat="1" x14ac:dyDescent="0.3"/>
    <row r="632" s="68" customFormat="1" x14ac:dyDescent="0.3"/>
    <row r="633" s="68" customFormat="1" x14ac:dyDescent="0.3"/>
    <row r="634" s="68" customFormat="1" x14ac:dyDescent="0.3"/>
    <row r="635" s="68" customFormat="1" x14ac:dyDescent="0.3"/>
    <row r="636" s="68" customFormat="1" x14ac:dyDescent="0.3"/>
    <row r="637" s="68" customFormat="1" x14ac:dyDescent="0.3"/>
    <row r="638" s="68" customFormat="1" x14ac:dyDescent="0.3"/>
    <row r="639" s="68" customFormat="1" x14ac:dyDescent="0.3"/>
    <row r="640" s="68" customFormat="1" x14ac:dyDescent="0.3"/>
    <row r="641" s="68" customFormat="1" x14ac:dyDescent="0.3"/>
    <row r="642" s="68" customFormat="1" x14ac:dyDescent="0.3"/>
    <row r="643" s="68" customFormat="1" x14ac:dyDescent="0.3"/>
    <row r="644" s="68" customFormat="1" x14ac:dyDescent="0.3"/>
    <row r="645" s="68" customFormat="1" x14ac:dyDescent="0.3"/>
    <row r="646" s="68" customFormat="1" x14ac:dyDescent="0.3"/>
    <row r="647" s="68" customFormat="1" x14ac:dyDescent="0.3"/>
    <row r="648" s="68" customFormat="1" x14ac:dyDescent="0.3"/>
    <row r="649" s="68" customFormat="1" x14ac:dyDescent="0.3"/>
    <row r="650" s="68" customFormat="1" x14ac:dyDescent="0.3"/>
    <row r="651" s="68" customFormat="1" x14ac:dyDescent="0.3"/>
    <row r="652" s="68" customFormat="1" x14ac:dyDescent="0.3"/>
    <row r="653" s="68" customFormat="1" x14ac:dyDescent="0.3"/>
    <row r="654" s="68" customFormat="1" x14ac:dyDescent="0.3"/>
    <row r="655" s="68" customFormat="1" x14ac:dyDescent="0.3"/>
    <row r="656" s="68" customFormat="1" x14ac:dyDescent="0.3"/>
    <row r="657" s="68" customFormat="1" x14ac:dyDescent="0.3"/>
    <row r="658" s="68" customFormat="1" x14ac:dyDescent="0.3"/>
    <row r="659" s="68" customFormat="1" x14ac:dyDescent="0.3"/>
    <row r="660" s="68" customFormat="1" x14ac:dyDescent="0.3"/>
    <row r="661" s="68" customFormat="1" x14ac:dyDescent="0.3"/>
    <row r="662" s="68" customFormat="1" x14ac:dyDescent="0.3"/>
    <row r="663" s="68" customFormat="1" x14ac:dyDescent="0.3"/>
    <row r="664" s="68" customFormat="1" x14ac:dyDescent="0.3"/>
    <row r="665" s="68" customFormat="1" x14ac:dyDescent="0.3"/>
    <row r="666" s="68" customFormat="1" x14ac:dyDescent="0.3"/>
    <row r="667" s="68" customFormat="1" x14ac:dyDescent="0.3"/>
    <row r="668" s="68" customFormat="1" x14ac:dyDescent="0.3"/>
    <row r="669" s="68" customFormat="1" x14ac:dyDescent="0.3"/>
    <row r="670" s="68" customFormat="1" x14ac:dyDescent="0.3"/>
    <row r="671" s="68" customFormat="1" x14ac:dyDescent="0.3"/>
    <row r="672" s="68" customFormat="1" x14ac:dyDescent="0.3"/>
    <row r="673" s="68" customFormat="1" x14ac:dyDescent="0.3"/>
    <row r="674" s="68" customFormat="1" x14ac:dyDescent="0.3"/>
    <row r="675" s="68" customFormat="1" x14ac:dyDescent="0.3"/>
    <row r="676" s="68" customFormat="1" x14ac:dyDescent="0.3"/>
    <row r="677" s="68" customFormat="1" x14ac:dyDescent="0.3"/>
    <row r="678" s="68" customFormat="1" x14ac:dyDescent="0.3"/>
    <row r="679" s="68" customFormat="1" x14ac:dyDescent="0.3"/>
    <row r="680" s="68" customFormat="1" x14ac:dyDescent="0.3"/>
    <row r="681" s="68" customFormat="1" x14ac:dyDescent="0.3"/>
    <row r="682" s="68" customFormat="1" x14ac:dyDescent="0.3"/>
    <row r="683" s="68" customFormat="1" x14ac:dyDescent="0.3"/>
    <row r="684" s="68" customFormat="1" x14ac:dyDescent="0.3"/>
    <row r="685" s="68" customFormat="1" x14ac:dyDescent="0.3"/>
    <row r="686" s="68" customFormat="1" x14ac:dyDescent="0.3"/>
    <row r="687" s="68" customFormat="1" x14ac:dyDescent="0.3"/>
    <row r="688" s="68" customFormat="1" x14ac:dyDescent="0.3"/>
    <row r="689" s="68" customFormat="1" x14ac:dyDescent="0.3"/>
    <row r="690" s="68" customFormat="1" x14ac:dyDescent="0.3"/>
    <row r="691" s="68" customFormat="1" x14ac:dyDescent="0.3"/>
    <row r="692" s="68" customFormat="1" x14ac:dyDescent="0.3"/>
    <row r="693" s="68" customFormat="1" x14ac:dyDescent="0.3"/>
    <row r="694" s="68" customFormat="1" x14ac:dyDescent="0.3"/>
    <row r="695" s="68" customFormat="1" x14ac:dyDescent="0.3"/>
    <row r="696" s="68" customFormat="1" x14ac:dyDescent="0.3"/>
    <row r="697" s="68" customFormat="1" x14ac:dyDescent="0.3"/>
    <row r="698" s="68" customFormat="1" x14ac:dyDescent="0.3"/>
    <row r="699" s="68" customFormat="1" x14ac:dyDescent="0.3"/>
    <row r="700" s="68" customFormat="1" x14ac:dyDescent="0.3"/>
    <row r="701" s="68" customFormat="1" x14ac:dyDescent="0.3"/>
    <row r="702" s="68" customFormat="1" x14ac:dyDescent="0.3"/>
    <row r="703" s="68" customFormat="1" x14ac:dyDescent="0.3"/>
    <row r="704" s="68" customFormat="1" x14ac:dyDescent="0.3"/>
    <row r="705" s="68" customFormat="1" x14ac:dyDescent="0.3"/>
    <row r="706" s="68" customFormat="1" x14ac:dyDescent="0.3"/>
    <row r="707" s="68" customFormat="1" x14ac:dyDescent="0.3"/>
    <row r="708" s="68" customFormat="1" x14ac:dyDescent="0.3"/>
    <row r="709" s="68" customFormat="1" x14ac:dyDescent="0.3"/>
    <row r="710" s="68" customFormat="1" x14ac:dyDescent="0.3"/>
    <row r="711" s="68" customFormat="1" x14ac:dyDescent="0.3"/>
    <row r="712" s="68" customFormat="1" x14ac:dyDescent="0.3"/>
    <row r="713" s="68" customFormat="1" x14ac:dyDescent="0.3"/>
    <row r="714" s="68" customFormat="1" x14ac:dyDescent="0.3"/>
    <row r="715" s="68" customFormat="1" x14ac:dyDescent="0.3"/>
    <row r="716" s="68" customFormat="1" x14ac:dyDescent="0.3"/>
    <row r="717" s="68" customFormat="1" x14ac:dyDescent="0.3"/>
    <row r="718" s="68" customFormat="1" x14ac:dyDescent="0.3"/>
    <row r="719" s="68" customFormat="1" x14ac:dyDescent="0.3"/>
    <row r="720" s="68" customFormat="1" x14ac:dyDescent="0.3"/>
    <row r="721" s="68" customFormat="1" x14ac:dyDescent="0.3"/>
    <row r="722" s="68" customFormat="1" x14ac:dyDescent="0.3"/>
    <row r="723" s="68" customFormat="1" x14ac:dyDescent="0.3"/>
    <row r="724" s="68" customFormat="1" x14ac:dyDescent="0.3"/>
    <row r="725" s="68" customFormat="1" x14ac:dyDescent="0.3"/>
    <row r="726" s="68" customFormat="1" x14ac:dyDescent="0.3"/>
    <row r="727" s="68" customFormat="1" x14ac:dyDescent="0.3"/>
    <row r="728" s="68" customFormat="1" x14ac:dyDescent="0.3"/>
    <row r="729" s="68" customFormat="1" x14ac:dyDescent="0.3"/>
    <row r="730" s="68" customFormat="1" x14ac:dyDescent="0.3"/>
    <row r="731" s="68" customFormat="1" x14ac:dyDescent="0.3"/>
    <row r="732" s="68" customFormat="1" x14ac:dyDescent="0.3"/>
    <row r="733" s="68" customFormat="1" x14ac:dyDescent="0.3"/>
    <row r="734" s="68" customFormat="1" x14ac:dyDescent="0.3"/>
    <row r="735" s="68" customFormat="1" x14ac:dyDescent="0.3"/>
    <row r="736" s="68" customFormat="1" x14ac:dyDescent="0.3"/>
    <row r="737" s="68" customFormat="1" x14ac:dyDescent="0.3"/>
    <row r="738" s="68" customFormat="1" x14ac:dyDescent="0.3"/>
    <row r="739" s="68" customFormat="1" x14ac:dyDescent="0.3"/>
    <row r="740" s="68" customFormat="1" x14ac:dyDescent="0.3"/>
    <row r="741" s="68" customFormat="1" x14ac:dyDescent="0.3"/>
    <row r="742" s="68" customFormat="1" x14ac:dyDescent="0.3"/>
    <row r="743" s="68" customFormat="1" x14ac:dyDescent="0.3"/>
    <row r="744" s="68" customFormat="1" x14ac:dyDescent="0.3"/>
    <row r="745" s="68" customFormat="1" x14ac:dyDescent="0.3"/>
    <row r="746" s="68" customFormat="1" x14ac:dyDescent="0.3"/>
    <row r="747" s="68" customFormat="1" x14ac:dyDescent="0.3"/>
    <row r="748" s="68" customFormat="1" x14ac:dyDescent="0.3"/>
    <row r="749" s="68" customFormat="1" x14ac:dyDescent="0.3"/>
    <row r="750" s="68" customFormat="1" x14ac:dyDescent="0.3"/>
    <row r="751" s="68" customFormat="1" x14ac:dyDescent="0.3"/>
    <row r="752" s="68" customFormat="1" x14ac:dyDescent="0.3"/>
    <row r="753" s="68" customFormat="1" x14ac:dyDescent="0.3"/>
    <row r="754" s="68" customFormat="1" x14ac:dyDescent="0.3"/>
    <row r="755" s="68" customFormat="1" x14ac:dyDescent="0.3"/>
    <row r="756" s="68" customFormat="1" x14ac:dyDescent="0.3"/>
    <row r="757" s="68" customFormat="1" x14ac:dyDescent="0.3"/>
    <row r="758" s="68" customFormat="1" x14ac:dyDescent="0.3"/>
    <row r="759" s="68" customFormat="1" x14ac:dyDescent="0.3"/>
    <row r="760" s="68" customFormat="1" x14ac:dyDescent="0.3"/>
    <row r="761" s="68" customFormat="1" x14ac:dyDescent="0.3"/>
    <row r="762" s="68" customFormat="1" x14ac:dyDescent="0.3"/>
    <row r="763" s="68" customFormat="1" x14ac:dyDescent="0.3"/>
    <row r="764" s="68" customFormat="1" x14ac:dyDescent="0.3"/>
    <row r="765" s="68" customFormat="1" x14ac:dyDescent="0.3"/>
    <row r="766" s="68" customFormat="1" x14ac:dyDescent="0.3"/>
    <row r="767" s="68" customFormat="1" x14ac:dyDescent="0.3"/>
    <row r="768" s="68" customFormat="1" x14ac:dyDescent="0.3"/>
    <row r="769" s="68" customFormat="1" x14ac:dyDescent="0.3"/>
    <row r="770" s="68" customFormat="1" x14ac:dyDescent="0.3"/>
    <row r="771" s="68" customFormat="1" x14ac:dyDescent="0.3"/>
    <row r="772" s="68" customFormat="1" x14ac:dyDescent="0.3"/>
    <row r="773" s="68" customFormat="1" x14ac:dyDescent="0.3"/>
    <row r="774" s="68" customFormat="1" x14ac:dyDescent="0.3"/>
    <row r="775" s="68" customFormat="1" x14ac:dyDescent="0.3"/>
    <row r="776" s="68" customFormat="1" x14ac:dyDescent="0.3"/>
    <row r="777" s="68" customFormat="1" x14ac:dyDescent="0.3"/>
    <row r="778" s="68" customFormat="1" x14ac:dyDescent="0.3"/>
    <row r="779" s="68" customFormat="1" x14ac:dyDescent="0.3"/>
    <row r="780" s="68" customFormat="1" x14ac:dyDescent="0.3"/>
    <row r="781" s="68" customFormat="1" x14ac:dyDescent="0.3"/>
    <row r="782" s="68" customFormat="1" x14ac:dyDescent="0.3"/>
    <row r="783" s="68" customFormat="1" x14ac:dyDescent="0.3"/>
    <row r="784" s="68" customFormat="1" x14ac:dyDescent="0.3"/>
    <row r="785" s="68" customFormat="1" x14ac:dyDescent="0.3"/>
    <row r="786" s="68" customFormat="1" x14ac:dyDescent="0.3"/>
    <row r="787" s="68" customFormat="1" x14ac:dyDescent="0.3"/>
    <row r="788" s="68" customFormat="1" x14ac:dyDescent="0.3"/>
    <row r="789" s="68" customFormat="1" x14ac:dyDescent="0.3"/>
    <row r="790" s="68" customFormat="1" x14ac:dyDescent="0.3"/>
    <row r="791" s="68" customFormat="1" x14ac:dyDescent="0.3"/>
    <row r="792" s="68" customFormat="1" x14ac:dyDescent="0.3"/>
    <row r="793" s="68" customFormat="1" x14ac:dyDescent="0.3"/>
    <row r="794" s="68" customFormat="1" x14ac:dyDescent="0.3"/>
    <row r="795" s="68" customFormat="1" x14ac:dyDescent="0.3"/>
    <row r="796" s="68" customFormat="1" x14ac:dyDescent="0.3"/>
    <row r="797" s="68" customFormat="1" x14ac:dyDescent="0.3"/>
    <row r="798" s="68" customFormat="1" x14ac:dyDescent="0.3"/>
    <row r="799" s="68" customFormat="1" x14ac:dyDescent="0.3"/>
    <row r="800" s="68" customFormat="1" x14ac:dyDescent="0.3"/>
    <row r="801" s="68" customFormat="1" x14ac:dyDescent="0.3"/>
    <row r="802" s="68" customFormat="1" x14ac:dyDescent="0.3"/>
    <row r="803" s="68" customFormat="1" x14ac:dyDescent="0.3"/>
    <row r="804" s="68" customFormat="1" x14ac:dyDescent="0.3"/>
    <row r="805" s="68" customFormat="1" x14ac:dyDescent="0.3"/>
    <row r="806" s="68" customFormat="1" x14ac:dyDescent="0.3"/>
    <row r="807" s="68" customFormat="1" x14ac:dyDescent="0.3"/>
    <row r="808" s="68" customFormat="1" x14ac:dyDescent="0.3"/>
    <row r="809" s="68" customFormat="1" x14ac:dyDescent="0.3"/>
    <row r="810" s="68" customFormat="1" x14ac:dyDescent="0.3"/>
    <row r="811" s="68" customFormat="1" x14ac:dyDescent="0.3"/>
    <row r="812" s="68" customFormat="1" x14ac:dyDescent="0.3"/>
    <row r="813" s="68" customFormat="1" x14ac:dyDescent="0.3"/>
    <row r="814" s="68" customFormat="1" x14ac:dyDescent="0.3"/>
    <row r="815" s="68" customFormat="1" x14ac:dyDescent="0.3"/>
    <row r="816" s="68" customFormat="1" x14ac:dyDescent="0.3"/>
    <row r="817" s="68" customFormat="1" x14ac:dyDescent="0.3"/>
    <row r="818" s="68" customFormat="1" x14ac:dyDescent="0.3"/>
    <row r="819" s="68" customFormat="1" x14ac:dyDescent="0.3"/>
    <row r="820" s="68" customFormat="1" x14ac:dyDescent="0.3"/>
    <row r="821" s="68" customFormat="1" x14ac:dyDescent="0.3"/>
    <row r="822" s="68" customFormat="1" x14ac:dyDescent="0.3"/>
    <row r="823" s="68" customFormat="1" x14ac:dyDescent="0.3"/>
    <row r="824" s="68" customFormat="1" x14ac:dyDescent="0.3"/>
    <row r="825" s="68" customFormat="1" x14ac:dyDescent="0.3"/>
    <row r="826" s="68" customFormat="1" x14ac:dyDescent="0.3"/>
    <row r="827" s="68" customFormat="1" x14ac:dyDescent="0.3"/>
    <row r="828" s="68" customFormat="1" x14ac:dyDescent="0.3"/>
    <row r="829" s="68" customFormat="1" x14ac:dyDescent="0.3"/>
    <row r="830" s="68" customFormat="1" x14ac:dyDescent="0.3"/>
    <row r="831" s="68" customFormat="1" x14ac:dyDescent="0.3"/>
    <row r="832" s="68" customFormat="1" x14ac:dyDescent="0.3"/>
    <row r="833" s="68" customFormat="1" x14ac:dyDescent="0.3"/>
    <row r="834" s="68" customFormat="1" x14ac:dyDescent="0.3"/>
    <row r="835" s="68" customFormat="1" x14ac:dyDescent="0.3"/>
    <row r="836" s="68" customFormat="1" x14ac:dyDescent="0.3"/>
    <row r="837" s="68" customFormat="1" x14ac:dyDescent="0.3"/>
    <row r="838" s="68" customFormat="1" x14ac:dyDescent="0.3"/>
    <row r="839" s="68" customFormat="1" x14ac:dyDescent="0.3"/>
    <row r="840" s="68" customFormat="1" x14ac:dyDescent="0.3"/>
    <row r="841" s="68" customFormat="1" x14ac:dyDescent="0.3"/>
    <row r="842" s="68" customFormat="1" x14ac:dyDescent="0.3"/>
    <row r="843" s="68" customFormat="1" x14ac:dyDescent="0.3"/>
    <row r="844" s="68" customFormat="1" x14ac:dyDescent="0.3"/>
    <row r="845" s="68" customFormat="1" x14ac:dyDescent="0.3"/>
    <row r="846" s="68" customFormat="1" x14ac:dyDescent="0.3"/>
    <row r="847" s="68" customFormat="1" x14ac:dyDescent="0.3"/>
    <row r="848" s="68" customFormat="1" x14ac:dyDescent="0.3"/>
    <row r="849" s="68" customFormat="1" x14ac:dyDescent="0.3"/>
    <row r="850" s="68" customFormat="1" x14ac:dyDescent="0.3"/>
    <row r="851" s="68" customFormat="1" x14ac:dyDescent="0.3"/>
    <row r="852" s="68" customFormat="1" x14ac:dyDescent="0.3"/>
    <row r="853" s="68" customFormat="1" x14ac:dyDescent="0.3"/>
    <row r="854" s="68" customFormat="1" x14ac:dyDescent="0.3"/>
    <row r="855" s="68" customFormat="1" x14ac:dyDescent="0.3"/>
    <row r="856" s="68" customFormat="1" x14ac:dyDescent="0.3"/>
    <row r="857" s="68" customFormat="1" x14ac:dyDescent="0.3"/>
    <row r="858" s="68" customFormat="1" x14ac:dyDescent="0.3"/>
    <row r="859" s="68" customFormat="1" x14ac:dyDescent="0.3"/>
    <row r="860" s="68" customFormat="1" x14ac:dyDescent="0.3"/>
    <row r="861" s="68" customFormat="1" x14ac:dyDescent="0.3"/>
    <row r="862" s="68" customFormat="1" x14ac:dyDescent="0.3"/>
    <row r="863" s="68" customFormat="1" x14ac:dyDescent="0.3"/>
    <row r="864" s="68" customFormat="1" x14ac:dyDescent="0.3"/>
    <row r="865" s="68" customFormat="1" x14ac:dyDescent="0.3"/>
    <row r="866" s="68" customFormat="1" x14ac:dyDescent="0.3"/>
    <row r="867" s="68" customFormat="1" x14ac:dyDescent="0.3"/>
    <row r="868" s="68" customFormat="1" x14ac:dyDescent="0.3"/>
    <row r="869" s="68" customFormat="1" x14ac:dyDescent="0.3"/>
    <row r="870" s="68" customFormat="1" x14ac:dyDescent="0.3"/>
    <row r="871" s="68" customFormat="1" x14ac:dyDescent="0.3"/>
    <row r="872" s="68" customFormat="1" x14ac:dyDescent="0.3"/>
    <row r="873" s="68" customFormat="1" x14ac:dyDescent="0.3"/>
    <row r="874" s="68" customFormat="1" x14ac:dyDescent="0.3"/>
    <row r="875" s="68" customFormat="1" x14ac:dyDescent="0.3"/>
    <row r="876" s="68" customFormat="1" x14ac:dyDescent="0.3"/>
    <row r="877" s="68" customFormat="1" x14ac:dyDescent="0.3"/>
    <row r="878" s="68" customFormat="1" x14ac:dyDescent="0.3"/>
    <row r="879" s="68" customFormat="1" x14ac:dyDescent="0.3"/>
    <row r="880" s="68" customFormat="1" x14ac:dyDescent="0.3"/>
    <row r="881" s="68" customFormat="1" x14ac:dyDescent="0.3"/>
    <row r="882" s="68" customFormat="1" x14ac:dyDescent="0.3"/>
    <row r="883" s="68" customFormat="1" x14ac:dyDescent="0.3"/>
    <row r="884" s="68" customFormat="1" x14ac:dyDescent="0.3"/>
    <row r="885" s="68" customFormat="1" x14ac:dyDescent="0.3"/>
    <row r="886" s="68" customFormat="1" x14ac:dyDescent="0.3"/>
    <row r="887" s="68" customFormat="1" x14ac:dyDescent="0.3"/>
    <row r="888" s="68" customFormat="1" x14ac:dyDescent="0.3"/>
    <row r="889" s="68" customFormat="1" x14ac:dyDescent="0.3"/>
    <row r="890" s="68" customFormat="1" x14ac:dyDescent="0.3"/>
    <row r="891" s="68" customFormat="1" x14ac:dyDescent="0.3"/>
    <row r="892" s="68" customFormat="1" x14ac:dyDescent="0.3"/>
    <row r="893" s="68" customFormat="1" x14ac:dyDescent="0.3"/>
    <row r="894" s="68" customFormat="1" x14ac:dyDescent="0.3"/>
    <row r="895" s="68" customFormat="1" x14ac:dyDescent="0.3"/>
    <row r="896" s="68" customFormat="1" x14ac:dyDescent="0.3"/>
    <row r="897" s="68" customFormat="1" x14ac:dyDescent="0.3"/>
    <row r="898" s="68" customFormat="1" x14ac:dyDescent="0.3"/>
    <row r="899" s="68" customFormat="1" x14ac:dyDescent="0.3"/>
    <row r="900" s="68" customFormat="1" x14ac:dyDescent="0.3"/>
    <row r="901" s="68" customFormat="1" x14ac:dyDescent="0.3"/>
    <row r="902" s="68" customFormat="1" x14ac:dyDescent="0.3"/>
    <row r="903" s="68" customFormat="1" x14ac:dyDescent="0.3"/>
    <row r="904" s="68" customFormat="1" x14ac:dyDescent="0.3"/>
    <row r="905" s="68" customFormat="1" x14ac:dyDescent="0.3"/>
    <row r="906" s="68" customFormat="1" x14ac:dyDescent="0.3"/>
    <row r="907" s="68" customFormat="1" x14ac:dyDescent="0.3"/>
    <row r="908" s="68" customFormat="1" x14ac:dyDescent="0.3"/>
    <row r="909" s="68" customFormat="1" x14ac:dyDescent="0.3"/>
    <row r="910" s="68" customFormat="1" x14ac:dyDescent="0.3"/>
    <row r="911" s="68" customFormat="1" x14ac:dyDescent="0.3"/>
    <row r="912" s="68" customFormat="1" x14ac:dyDescent="0.3"/>
    <row r="913" s="68" customFormat="1" x14ac:dyDescent="0.3"/>
    <row r="914" s="68" customFormat="1" x14ac:dyDescent="0.3"/>
    <row r="915" s="68" customFormat="1" x14ac:dyDescent="0.3"/>
    <row r="916" s="68" customFormat="1" x14ac:dyDescent="0.3"/>
    <row r="917" s="68" customFormat="1" x14ac:dyDescent="0.3"/>
    <row r="918" s="68" customFormat="1" x14ac:dyDescent="0.3"/>
    <row r="919" s="68" customFormat="1" x14ac:dyDescent="0.3"/>
    <row r="920" s="68" customFormat="1" x14ac:dyDescent="0.3"/>
    <row r="921" s="68" customFormat="1" x14ac:dyDescent="0.3"/>
    <row r="922" s="68" customFormat="1" x14ac:dyDescent="0.3"/>
    <row r="923" s="68" customFormat="1" x14ac:dyDescent="0.3"/>
    <row r="924" s="68" customFormat="1" x14ac:dyDescent="0.3"/>
    <row r="925" s="68" customFormat="1" x14ac:dyDescent="0.3"/>
    <row r="926" s="68" customFormat="1" x14ac:dyDescent="0.3"/>
    <row r="927" s="68" customFormat="1" x14ac:dyDescent="0.3"/>
    <row r="928" s="68" customFormat="1" x14ac:dyDescent="0.3"/>
    <row r="929" s="68" customFormat="1" x14ac:dyDescent="0.3"/>
    <row r="930" s="68" customFormat="1" x14ac:dyDescent="0.3"/>
    <row r="931" s="68" customFormat="1" x14ac:dyDescent="0.3"/>
    <row r="932" s="68" customFormat="1" x14ac:dyDescent="0.3"/>
    <row r="933" s="68" customFormat="1" x14ac:dyDescent="0.3"/>
    <row r="934" s="68" customFormat="1" x14ac:dyDescent="0.3"/>
    <row r="935" s="68" customFormat="1" x14ac:dyDescent="0.3"/>
    <row r="936" s="68" customFormat="1" x14ac:dyDescent="0.3"/>
    <row r="937" s="68" customFormat="1" x14ac:dyDescent="0.3"/>
    <row r="938" s="68" customFormat="1" x14ac:dyDescent="0.3"/>
    <row r="939" s="68" customFormat="1" x14ac:dyDescent="0.3"/>
    <row r="940" s="68" customFormat="1" x14ac:dyDescent="0.3"/>
    <row r="941" s="68" customFormat="1" x14ac:dyDescent="0.3"/>
    <row r="942" s="68" customFormat="1" x14ac:dyDescent="0.3"/>
    <row r="943" s="68" customFormat="1" x14ac:dyDescent="0.3"/>
    <row r="944" s="68" customFormat="1" x14ac:dyDescent="0.3"/>
    <row r="945" s="68" customFormat="1" x14ac:dyDescent="0.3"/>
    <row r="946" s="68" customFormat="1" x14ac:dyDescent="0.3"/>
    <row r="947" s="68" customFormat="1" x14ac:dyDescent="0.3"/>
    <row r="948" s="68" customFormat="1" x14ac:dyDescent="0.3"/>
    <row r="949" s="68" customFormat="1" x14ac:dyDescent="0.3"/>
    <row r="950" s="68" customFormat="1" x14ac:dyDescent="0.3"/>
    <row r="951" s="68" customFormat="1" x14ac:dyDescent="0.3"/>
    <row r="952" s="68" customFormat="1" x14ac:dyDescent="0.3"/>
    <row r="953" s="68" customFormat="1" x14ac:dyDescent="0.3"/>
    <row r="954" s="68" customFormat="1" x14ac:dyDescent="0.3"/>
    <row r="955" s="68" customFormat="1" x14ac:dyDescent="0.3"/>
    <row r="956" s="68" customFormat="1" x14ac:dyDescent="0.3"/>
    <row r="957" s="68" customFormat="1" x14ac:dyDescent="0.3"/>
    <row r="958" s="68" customFormat="1" x14ac:dyDescent="0.3"/>
    <row r="959" s="68" customFormat="1" x14ac:dyDescent="0.3"/>
    <row r="960" s="68" customFormat="1" x14ac:dyDescent="0.3"/>
    <row r="961" s="68" customFormat="1" x14ac:dyDescent="0.3"/>
    <row r="962" s="68" customFormat="1" x14ac:dyDescent="0.3"/>
    <row r="963" s="68" customFormat="1" x14ac:dyDescent="0.3"/>
    <row r="964" s="68" customFormat="1" x14ac:dyDescent="0.3"/>
    <row r="965" s="68" customFormat="1" x14ac:dyDescent="0.3"/>
    <row r="966" s="68" customFormat="1" x14ac:dyDescent="0.3"/>
    <row r="967" s="68" customFormat="1" x14ac:dyDescent="0.3"/>
    <row r="968" s="68" customFormat="1" x14ac:dyDescent="0.3"/>
    <row r="969" s="68" customFormat="1" x14ac:dyDescent="0.3"/>
    <row r="970" s="68" customFormat="1" x14ac:dyDescent="0.3"/>
    <row r="971" s="68" customFormat="1" x14ac:dyDescent="0.3"/>
    <row r="972" s="68" customFormat="1" x14ac:dyDescent="0.3"/>
    <row r="973" s="68" customFormat="1" x14ac:dyDescent="0.3"/>
    <row r="974" s="68" customFormat="1" x14ac:dyDescent="0.3"/>
    <row r="975" s="68" customFormat="1" x14ac:dyDescent="0.3"/>
    <row r="976" s="68" customFormat="1" x14ac:dyDescent="0.3"/>
    <row r="977" s="68" customFormat="1" x14ac:dyDescent="0.3"/>
    <row r="978" s="68" customFormat="1" x14ac:dyDescent="0.3"/>
    <row r="979" s="68" customFormat="1" x14ac:dyDescent="0.3"/>
    <row r="980" s="68" customFormat="1" x14ac:dyDescent="0.3"/>
    <row r="981" s="68" customFormat="1" x14ac:dyDescent="0.3"/>
    <row r="982" s="68" customFormat="1" x14ac:dyDescent="0.3"/>
    <row r="983" s="68" customFormat="1" x14ac:dyDescent="0.3"/>
    <row r="984" s="68" customFormat="1" x14ac:dyDescent="0.3"/>
    <row r="985" s="68" customFormat="1" x14ac:dyDescent="0.3"/>
    <row r="986" s="68" customFormat="1" x14ac:dyDescent="0.3"/>
    <row r="987" s="68" customFormat="1" x14ac:dyDescent="0.3"/>
    <row r="988" s="68" customFormat="1" x14ac:dyDescent="0.3"/>
    <row r="989" s="68" customFormat="1" x14ac:dyDescent="0.3"/>
    <row r="990" s="68" customFormat="1" x14ac:dyDescent="0.3"/>
    <row r="991" s="68" customFormat="1" x14ac:dyDescent="0.3"/>
    <row r="992" s="68" customFormat="1" x14ac:dyDescent="0.3"/>
    <row r="993" s="68" customFormat="1" x14ac:dyDescent="0.3"/>
    <row r="994" s="68" customFormat="1" x14ac:dyDescent="0.3"/>
    <row r="995" s="68" customFormat="1" x14ac:dyDescent="0.3"/>
    <row r="996" s="68" customFormat="1" x14ac:dyDescent="0.3"/>
    <row r="997" s="68" customFormat="1" x14ac:dyDescent="0.3"/>
    <row r="998" s="68" customFormat="1" x14ac:dyDescent="0.3"/>
    <row r="999" s="68" customFormat="1" x14ac:dyDescent="0.3"/>
    <row r="1000" s="68" customFormat="1" x14ac:dyDescent="0.3"/>
    <row r="1001" s="68" customFormat="1" x14ac:dyDescent="0.3"/>
    <row r="1002" s="68" customFormat="1" x14ac:dyDescent="0.3"/>
    <row r="1003" s="68" customFormat="1" x14ac:dyDescent="0.3"/>
    <row r="1004" s="68" customFormat="1" x14ac:dyDescent="0.3"/>
    <row r="1005" s="68" customFormat="1" x14ac:dyDescent="0.3"/>
    <row r="1006" s="68" customFormat="1" x14ac:dyDescent="0.3"/>
    <row r="1007" s="68" customFormat="1" x14ac:dyDescent="0.3"/>
    <row r="1008" s="68" customFormat="1" x14ac:dyDescent="0.3"/>
    <row r="1009" s="68" customFormat="1" x14ac:dyDescent="0.3"/>
    <row r="1010" s="68" customFormat="1" x14ac:dyDescent="0.3"/>
    <row r="1011" s="68" customFormat="1" x14ac:dyDescent="0.3"/>
    <row r="1012" s="68" customFormat="1" x14ac:dyDescent="0.3"/>
    <row r="1013" s="68" customFormat="1" x14ac:dyDescent="0.3"/>
    <row r="1014" s="68" customFormat="1" x14ac:dyDescent="0.3"/>
    <row r="1015" s="68" customFormat="1" x14ac:dyDescent="0.3"/>
    <row r="1016" s="68" customFormat="1" x14ac:dyDescent="0.3"/>
    <row r="1017" s="68" customFormat="1" x14ac:dyDescent="0.3"/>
    <row r="1018" s="68" customFormat="1" x14ac:dyDescent="0.3"/>
    <row r="1019" s="68" customFormat="1" x14ac:dyDescent="0.3"/>
    <row r="1020" s="68" customFormat="1" x14ac:dyDescent="0.3"/>
    <row r="1021" s="68" customFormat="1" x14ac:dyDescent="0.3"/>
    <row r="1022" s="68" customFormat="1" x14ac:dyDescent="0.3"/>
    <row r="1023" s="68" customFormat="1" x14ac:dyDescent="0.3"/>
    <row r="1024" s="68" customFormat="1" x14ac:dyDescent="0.3"/>
    <row r="1025" s="68" customFormat="1" x14ac:dyDescent="0.3"/>
    <row r="1026" s="68" customFormat="1" x14ac:dyDescent="0.3"/>
    <row r="1027" s="68" customFormat="1" x14ac:dyDescent="0.3"/>
    <row r="1028" s="68" customFormat="1" x14ac:dyDescent="0.3"/>
    <row r="1029" s="68" customFormat="1" x14ac:dyDescent="0.3"/>
    <row r="1030" s="68" customFormat="1" x14ac:dyDescent="0.3"/>
    <row r="1031" s="68" customFormat="1" x14ac:dyDescent="0.3"/>
    <row r="1032" s="68" customFormat="1" x14ac:dyDescent="0.3"/>
    <row r="1033" s="68" customFormat="1" x14ac:dyDescent="0.3"/>
    <row r="1034" s="68" customFormat="1" x14ac:dyDescent="0.3"/>
    <row r="1035" s="68" customFormat="1" x14ac:dyDescent="0.3"/>
    <row r="1036" s="68" customFormat="1" x14ac:dyDescent="0.3"/>
    <row r="1037" s="68" customFormat="1" x14ac:dyDescent="0.3"/>
    <row r="1038" s="68" customFormat="1" x14ac:dyDescent="0.3"/>
    <row r="1039" s="68" customFormat="1" x14ac:dyDescent="0.3"/>
    <row r="1040" s="68" customFormat="1" x14ac:dyDescent="0.3"/>
    <row r="1041" s="68" customFormat="1" x14ac:dyDescent="0.3"/>
    <row r="1042" s="68" customFormat="1" x14ac:dyDescent="0.3"/>
    <row r="1043" s="68" customFormat="1" x14ac:dyDescent="0.3"/>
    <row r="1044" s="68" customFormat="1" x14ac:dyDescent="0.3"/>
    <row r="1045" s="68" customFormat="1" x14ac:dyDescent="0.3"/>
    <row r="1046" s="68" customFormat="1" x14ac:dyDescent="0.3"/>
    <row r="1047" s="68" customFormat="1" x14ac:dyDescent="0.3"/>
    <row r="1048" s="68" customFormat="1" x14ac:dyDescent="0.3"/>
    <row r="1049" s="68" customFormat="1" x14ac:dyDescent="0.3"/>
    <row r="1050" s="68" customFormat="1" x14ac:dyDescent="0.3"/>
    <row r="1051" s="68" customFormat="1" x14ac:dyDescent="0.3"/>
    <row r="1052" s="68" customFormat="1" x14ac:dyDescent="0.3"/>
    <row r="1053" s="68" customFormat="1" x14ac:dyDescent="0.3"/>
    <row r="1054" s="68" customFormat="1" x14ac:dyDescent="0.3"/>
    <row r="1055" s="68" customFormat="1" x14ac:dyDescent="0.3"/>
    <row r="1056" s="68" customFormat="1" x14ac:dyDescent="0.3"/>
    <row r="1057" s="68" customFormat="1" x14ac:dyDescent="0.3"/>
    <row r="1058" s="68" customFormat="1" x14ac:dyDescent="0.3"/>
    <row r="1059" s="68" customFormat="1" x14ac:dyDescent="0.3"/>
    <row r="1060" s="68" customFormat="1" x14ac:dyDescent="0.3"/>
    <row r="1061" s="68" customFormat="1" x14ac:dyDescent="0.3"/>
    <row r="1062" s="68" customFormat="1" x14ac:dyDescent="0.3"/>
    <row r="1063" s="68" customFormat="1" x14ac:dyDescent="0.3"/>
    <row r="1064" s="68" customFormat="1" x14ac:dyDescent="0.3"/>
    <row r="1065" s="68" customFormat="1" x14ac:dyDescent="0.3"/>
    <row r="1066" s="68" customFormat="1" x14ac:dyDescent="0.3"/>
    <row r="1067" s="68" customFormat="1" x14ac:dyDescent="0.3"/>
    <row r="1068" s="68" customFormat="1" x14ac:dyDescent="0.3"/>
    <row r="1069" s="68" customFormat="1" x14ac:dyDescent="0.3"/>
    <row r="1070" s="68" customFormat="1" x14ac:dyDescent="0.3"/>
    <row r="1071" s="68" customFormat="1" x14ac:dyDescent="0.3"/>
    <row r="1072" s="68" customFormat="1" x14ac:dyDescent="0.3"/>
    <row r="1073" s="68" customFormat="1" x14ac:dyDescent="0.3"/>
    <row r="1074" s="68" customFormat="1" x14ac:dyDescent="0.3"/>
    <row r="1075" s="68" customFormat="1" x14ac:dyDescent="0.3"/>
    <row r="1076" s="68" customFormat="1" x14ac:dyDescent="0.3"/>
    <row r="1077" s="68" customFormat="1" x14ac:dyDescent="0.3"/>
    <row r="1078" s="68" customFormat="1" x14ac:dyDescent="0.3"/>
    <row r="1079" s="68" customFormat="1" x14ac:dyDescent="0.3"/>
    <row r="1080" s="68" customFormat="1" x14ac:dyDescent="0.3"/>
    <row r="1081" s="68" customFormat="1" x14ac:dyDescent="0.3"/>
    <row r="1082" s="68" customFormat="1" x14ac:dyDescent="0.3"/>
    <row r="1083" s="68" customFormat="1" x14ac:dyDescent="0.3"/>
    <row r="1084" s="68" customFormat="1" x14ac:dyDescent="0.3"/>
    <row r="1085" s="68" customFormat="1" x14ac:dyDescent="0.3"/>
    <row r="1086" s="68" customFormat="1" x14ac:dyDescent="0.3"/>
    <row r="1087" s="68" customFormat="1" x14ac:dyDescent="0.3"/>
    <row r="1088" s="68" customFormat="1" x14ac:dyDescent="0.3"/>
    <row r="1089" s="68" customFormat="1" x14ac:dyDescent="0.3"/>
    <row r="1090" s="68" customFormat="1" x14ac:dyDescent="0.3"/>
    <row r="1091" s="68" customFormat="1" x14ac:dyDescent="0.3"/>
    <row r="1092" s="68" customFormat="1" x14ac:dyDescent="0.3"/>
    <row r="1093" s="68" customFormat="1" x14ac:dyDescent="0.3"/>
    <row r="1094" s="68" customFormat="1" x14ac:dyDescent="0.3"/>
    <row r="1095" s="68" customFormat="1" x14ac:dyDescent="0.3"/>
    <row r="1096" s="68" customFormat="1" x14ac:dyDescent="0.3"/>
    <row r="1097" s="68" customFormat="1" x14ac:dyDescent="0.3"/>
    <row r="1098" s="68" customFormat="1" x14ac:dyDescent="0.3"/>
    <row r="1099" s="68" customFormat="1" x14ac:dyDescent="0.3"/>
    <row r="1100" s="68" customFormat="1" x14ac:dyDescent="0.3"/>
    <row r="1101" s="68" customFormat="1" x14ac:dyDescent="0.3"/>
    <row r="1102" s="68" customFormat="1" x14ac:dyDescent="0.3"/>
    <row r="1103" s="68" customFormat="1" x14ac:dyDescent="0.3"/>
    <row r="1104" s="68" customFormat="1" x14ac:dyDescent="0.3"/>
    <row r="1105" s="68" customFormat="1" x14ac:dyDescent="0.3"/>
    <row r="1106" s="68" customFormat="1" x14ac:dyDescent="0.3"/>
    <row r="1107" s="68" customFormat="1" x14ac:dyDescent="0.3"/>
    <row r="1108" s="68" customFormat="1" x14ac:dyDescent="0.3"/>
    <row r="1109" s="68" customFormat="1" x14ac:dyDescent="0.3"/>
    <row r="1110" s="68" customFormat="1" x14ac:dyDescent="0.3"/>
    <row r="1111" s="68" customFormat="1" x14ac:dyDescent="0.3"/>
    <row r="1112" s="68" customFormat="1" x14ac:dyDescent="0.3"/>
    <row r="1113" s="68" customFormat="1" x14ac:dyDescent="0.3"/>
    <row r="1114" s="68" customFormat="1" x14ac:dyDescent="0.3"/>
    <row r="1115" s="68" customFormat="1" x14ac:dyDescent="0.3"/>
    <row r="1116" s="68" customFormat="1" x14ac:dyDescent="0.3"/>
    <row r="1117" s="68" customFormat="1" x14ac:dyDescent="0.3"/>
    <row r="1118" s="68" customFormat="1" x14ac:dyDescent="0.3"/>
    <row r="1119" s="68" customFormat="1" x14ac:dyDescent="0.3"/>
    <row r="1120" s="68" customFormat="1" x14ac:dyDescent="0.3"/>
    <row r="1121" s="68" customFormat="1" x14ac:dyDescent="0.3"/>
    <row r="1122" s="68" customFormat="1" x14ac:dyDescent="0.3"/>
    <row r="1123" s="68" customFormat="1" x14ac:dyDescent="0.3"/>
    <row r="1124" s="68" customFormat="1" x14ac:dyDescent="0.3"/>
    <row r="1125" s="68" customFormat="1" x14ac:dyDescent="0.3"/>
    <row r="1126" s="68" customFormat="1" x14ac:dyDescent="0.3"/>
    <row r="1127" s="68" customFormat="1" x14ac:dyDescent="0.3"/>
    <row r="1128" s="68" customFormat="1" x14ac:dyDescent="0.3"/>
    <row r="1129" s="68" customFormat="1" x14ac:dyDescent="0.3"/>
    <row r="1130" s="68" customFormat="1" x14ac:dyDescent="0.3"/>
    <row r="1131" s="68" customFormat="1" x14ac:dyDescent="0.3"/>
    <row r="1132" s="68" customFormat="1" x14ac:dyDescent="0.3"/>
    <row r="1133" s="68" customFormat="1" x14ac:dyDescent="0.3"/>
    <row r="1134" s="68" customFormat="1" x14ac:dyDescent="0.3"/>
    <row r="1135" s="68" customFormat="1" x14ac:dyDescent="0.3"/>
    <row r="1136" s="68" customFormat="1" x14ac:dyDescent="0.3"/>
    <row r="1137" s="68" customFormat="1" x14ac:dyDescent="0.3"/>
    <row r="1138" s="68" customFormat="1" x14ac:dyDescent="0.3"/>
    <row r="1139" s="68" customFormat="1" x14ac:dyDescent="0.3"/>
    <row r="1140" s="68" customFormat="1" x14ac:dyDescent="0.3"/>
    <row r="1141" s="68" customFormat="1" x14ac:dyDescent="0.3"/>
    <row r="1142" s="68" customFormat="1" x14ac:dyDescent="0.3"/>
    <row r="1143" s="68" customFormat="1" x14ac:dyDescent="0.3"/>
    <row r="1144" s="68" customFormat="1" x14ac:dyDescent="0.3"/>
    <row r="1145" s="68" customFormat="1" x14ac:dyDescent="0.3"/>
    <row r="1146" s="68" customFormat="1" x14ac:dyDescent="0.3"/>
    <row r="1147" s="68" customFormat="1" x14ac:dyDescent="0.3"/>
    <row r="1148" s="68" customFormat="1" x14ac:dyDescent="0.3"/>
    <row r="1149" s="68" customFormat="1" x14ac:dyDescent="0.3"/>
    <row r="1150" s="68" customFormat="1" x14ac:dyDescent="0.3"/>
    <row r="1151" s="68" customFormat="1" x14ac:dyDescent="0.3"/>
    <row r="1152" s="68" customFormat="1" x14ac:dyDescent="0.3"/>
    <row r="1153" s="68" customFormat="1" x14ac:dyDescent="0.3"/>
    <row r="1154" s="68" customFormat="1" x14ac:dyDescent="0.3"/>
    <row r="1155" s="68" customFormat="1" x14ac:dyDescent="0.3"/>
    <row r="1156" s="68" customFormat="1" x14ac:dyDescent="0.3"/>
    <row r="1157" s="68" customFormat="1" x14ac:dyDescent="0.3"/>
    <row r="1158" s="68" customFormat="1" x14ac:dyDescent="0.3"/>
    <row r="1159" s="68" customFormat="1" x14ac:dyDescent="0.3"/>
    <row r="1160" s="68" customFormat="1" x14ac:dyDescent="0.3"/>
    <row r="1161" s="68" customFormat="1" x14ac:dyDescent="0.3"/>
    <row r="1162" s="68" customFormat="1" x14ac:dyDescent="0.3"/>
    <row r="1163" s="68" customFormat="1" x14ac:dyDescent="0.3"/>
    <row r="1164" s="68" customFormat="1" x14ac:dyDescent="0.3"/>
    <row r="1165" s="68" customFormat="1" x14ac:dyDescent="0.3"/>
    <row r="1166" s="68" customFormat="1" x14ac:dyDescent="0.3"/>
    <row r="1167" s="68" customFormat="1" x14ac:dyDescent="0.3"/>
    <row r="1168" s="68" customFormat="1" x14ac:dyDescent="0.3"/>
    <row r="1169" s="68" customFormat="1" x14ac:dyDescent="0.3"/>
    <row r="1170" s="68" customFormat="1" x14ac:dyDescent="0.3"/>
    <row r="1171" s="68" customFormat="1" x14ac:dyDescent="0.3"/>
    <row r="1172" s="68" customFormat="1" x14ac:dyDescent="0.3"/>
    <row r="1173" s="68" customFormat="1" x14ac:dyDescent="0.3"/>
    <row r="1174" s="68" customFormat="1" x14ac:dyDescent="0.3"/>
    <row r="1175" s="68" customFormat="1" x14ac:dyDescent="0.3"/>
    <row r="1176" s="68" customFormat="1" x14ac:dyDescent="0.3"/>
    <row r="1177" s="68" customFormat="1" x14ac:dyDescent="0.3"/>
    <row r="1178" s="68" customFormat="1" x14ac:dyDescent="0.3"/>
    <row r="1179" s="68" customFormat="1" x14ac:dyDescent="0.3"/>
    <row r="1180" s="68" customFormat="1" x14ac:dyDescent="0.3"/>
    <row r="1181" s="68" customFormat="1" x14ac:dyDescent="0.3"/>
    <row r="1182" s="68" customFormat="1" x14ac:dyDescent="0.3"/>
    <row r="1183" s="68" customFormat="1" x14ac:dyDescent="0.3"/>
    <row r="1184" s="68" customFormat="1" x14ac:dyDescent="0.3"/>
    <row r="1185" s="68" customFormat="1" x14ac:dyDescent="0.3"/>
    <row r="1186" s="68" customFormat="1" x14ac:dyDescent="0.3"/>
    <row r="1187" s="68" customFormat="1" x14ac:dyDescent="0.3"/>
    <row r="1188" s="68" customFormat="1" x14ac:dyDescent="0.3"/>
    <row r="1189" s="68" customFormat="1" x14ac:dyDescent="0.3"/>
    <row r="1190" s="68" customFormat="1" x14ac:dyDescent="0.3"/>
    <row r="1191" s="68" customFormat="1" x14ac:dyDescent="0.3"/>
    <row r="1192" s="68" customFormat="1" x14ac:dyDescent="0.3"/>
    <row r="1193" s="68" customFormat="1" x14ac:dyDescent="0.3"/>
    <row r="1194" s="68" customFormat="1" x14ac:dyDescent="0.3"/>
    <row r="1195" s="68" customFormat="1" x14ac:dyDescent="0.3"/>
    <row r="1196" s="68" customFormat="1" x14ac:dyDescent="0.3"/>
    <row r="1197" s="68" customFormat="1" x14ac:dyDescent="0.3"/>
    <row r="1198" s="68" customFormat="1" x14ac:dyDescent="0.3"/>
    <row r="1199" s="68" customFormat="1" x14ac:dyDescent="0.3"/>
    <row r="1200" s="68" customFormat="1" x14ac:dyDescent="0.3"/>
    <row r="1201" s="68" customFormat="1" x14ac:dyDescent="0.3"/>
    <row r="1202" s="68" customFormat="1" x14ac:dyDescent="0.3"/>
    <row r="1203" s="68" customFormat="1" x14ac:dyDescent="0.3"/>
    <row r="1204" s="68" customFormat="1" x14ac:dyDescent="0.3"/>
    <row r="1205" s="68" customFormat="1" x14ac:dyDescent="0.3"/>
    <row r="1206" s="68" customFormat="1" x14ac:dyDescent="0.3"/>
    <row r="1207" s="68" customFormat="1" x14ac:dyDescent="0.3"/>
    <row r="1208" s="68" customFormat="1" x14ac:dyDescent="0.3"/>
    <row r="1209" s="68" customFormat="1" x14ac:dyDescent="0.3"/>
    <row r="1210" s="68" customFormat="1" x14ac:dyDescent="0.3"/>
    <row r="1211" s="68" customFormat="1" x14ac:dyDescent="0.3"/>
    <row r="1212" s="68" customFormat="1" x14ac:dyDescent="0.3"/>
    <row r="1213" s="68" customFormat="1" x14ac:dyDescent="0.3"/>
    <row r="1214" s="68" customFormat="1" x14ac:dyDescent="0.3"/>
    <row r="1215" s="68" customFormat="1" x14ac:dyDescent="0.3"/>
    <row r="1216" s="68" customFormat="1" x14ac:dyDescent="0.3"/>
    <row r="1217" s="68" customFormat="1" x14ac:dyDescent="0.3"/>
    <row r="1218" s="68" customFormat="1" x14ac:dyDescent="0.3"/>
    <row r="1219" s="68" customFormat="1" x14ac:dyDescent="0.3"/>
    <row r="1220" s="68" customFormat="1" x14ac:dyDescent="0.3"/>
    <row r="1221" s="68" customFormat="1" x14ac:dyDescent="0.3"/>
    <row r="1222" s="68" customFormat="1" x14ac:dyDescent="0.3"/>
    <row r="1223" s="68" customFormat="1" x14ac:dyDescent="0.3"/>
    <row r="1224" s="68" customFormat="1" x14ac:dyDescent="0.3"/>
    <row r="1225" s="68" customFormat="1" x14ac:dyDescent="0.3"/>
    <row r="1226" s="68" customFormat="1" x14ac:dyDescent="0.3"/>
    <row r="1227" s="68" customFormat="1" x14ac:dyDescent="0.3"/>
    <row r="1228" s="68" customFormat="1" x14ac:dyDescent="0.3"/>
    <row r="1229" s="68" customFormat="1" x14ac:dyDescent="0.3"/>
    <row r="1230" s="68" customFormat="1" x14ac:dyDescent="0.3"/>
    <row r="1231" s="68" customFormat="1" x14ac:dyDescent="0.3"/>
    <row r="1232" s="68" customFormat="1" x14ac:dyDescent="0.3"/>
    <row r="1233" s="68" customFormat="1" x14ac:dyDescent="0.3"/>
    <row r="1234" s="68" customFormat="1" x14ac:dyDescent="0.3"/>
    <row r="1235" s="68" customFormat="1" x14ac:dyDescent="0.3"/>
    <row r="1236" s="68" customFormat="1" x14ac:dyDescent="0.3"/>
    <row r="1237" s="68" customFormat="1" x14ac:dyDescent="0.3"/>
    <row r="1238" s="68" customFormat="1" x14ac:dyDescent="0.3"/>
    <row r="1239" s="68" customFormat="1" x14ac:dyDescent="0.3"/>
    <row r="1240" s="68" customFormat="1" x14ac:dyDescent="0.3"/>
    <row r="1241" s="68" customFormat="1" x14ac:dyDescent="0.3"/>
    <row r="1242" s="68" customFormat="1" x14ac:dyDescent="0.3"/>
    <row r="1243" s="68" customFormat="1" x14ac:dyDescent="0.3"/>
    <row r="1244" s="68" customFormat="1" x14ac:dyDescent="0.3"/>
    <row r="1245" s="68" customFormat="1" x14ac:dyDescent="0.3"/>
    <row r="1246" s="68" customFormat="1" x14ac:dyDescent="0.3"/>
    <row r="1247" s="68" customFormat="1" x14ac:dyDescent="0.3"/>
    <row r="1248" s="68" customFormat="1" x14ac:dyDescent="0.3"/>
    <row r="1249" s="68" customFormat="1" x14ac:dyDescent="0.3"/>
    <row r="1250" s="68" customFormat="1" x14ac:dyDescent="0.3"/>
    <row r="1251" s="68" customFormat="1" x14ac:dyDescent="0.3"/>
    <row r="1252" s="68" customFormat="1" x14ac:dyDescent="0.3"/>
    <row r="1253" s="68" customFormat="1" x14ac:dyDescent="0.3"/>
    <row r="1254" s="68" customFormat="1" x14ac:dyDescent="0.3"/>
    <row r="1255" s="68" customFormat="1" x14ac:dyDescent="0.3"/>
    <row r="1256" s="68" customFormat="1" x14ac:dyDescent="0.3"/>
    <row r="1257" s="68" customFormat="1" x14ac:dyDescent="0.3"/>
    <row r="1258" s="68" customFormat="1" x14ac:dyDescent="0.3"/>
    <row r="1259" s="68" customFormat="1" x14ac:dyDescent="0.3"/>
    <row r="1260" s="68" customFormat="1" x14ac:dyDescent="0.3"/>
    <row r="1261" s="68" customFormat="1" x14ac:dyDescent="0.3"/>
    <row r="1262" s="68" customFormat="1" x14ac:dyDescent="0.3"/>
    <row r="1263" s="68" customFormat="1" x14ac:dyDescent="0.3"/>
    <row r="1264" s="68" customFormat="1" x14ac:dyDescent="0.3"/>
    <row r="1265" s="68" customFormat="1" x14ac:dyDescent="0.3"/>
    <row r="1266" s="68" customFormat="1" x14ac:dyDescent="0.3"/>
    <row r="1267" s="68" customFormat="1" x14ac:dyDescent="0.3"/>
    <row r="1268" s="68" customFormat="1" x14ac:dyDescent="0.3"/>
    <row r="1269" s="68" customFormat="1" x14ac:dyDescent="0.3"/>
    <row r="1270" s="68" customFormat="1" x14ac:dyDescent="0.3"/>
    <row r="1271" s="68" customFormat="1" x14ac:dyDescent="0.3"/>
    <row r="1272" s="68" customFormat="1" x14ac:dyDescent="0.3"/>
    <row r="1273" s="68" customFormat="1" x14ac:dyDescent="0.3"/>
    <row r="1274" s="68" customFormat="1" x14ac:dyDescent="0.3"/>
    <row r="1275" s="68" customFormat="1" x14ac:dyDescent="0.3"/>
    <row r="1276" s="68" customFormat="1" x14ac:dyDescent="0.3"/>
    <row r="1277" s="68" customFormat="1" x14ac:dyDescent="0.3"/>
    <row r="1278" s="68" customFormat="1" x14ac:dyDescent="0.3"/>
    <row r="1279" s="68" customFormat="1" x14ac:dyDescent="0.3"/>
    <row r="1280" s="68" customFormat="1" x14ac:dyDescent="0.3"/>
    <row r="1281" s="68" customFormat="1" x14ac:dyDescent="0.3"/>
    <row r="1282" s="68" customFormat="1" x14ac:dyDescent="0.3"/>
    <row r="1283" s="68" customFormat="1" x14ac:dyDescent="0.3"/>
    <row r="1284" s="68" customFormat="1" x14ac:dyDescent="0.3"/>
    <row r="1285" s="68" customFormat="1" x14ac:dyDescent="0.3"/>
    <row r="1286" s="68" customFormat="1" x14ac:dyDescent="0.3"/>
    <row r="1287" s="68" customFormat="1" x14ac:dyDescent="0.3"/>
    <row r="1288" s="68" customFormat="1" x14ac:dyDescent="0.3"/>
    <row r="1289" s="68" customFormat="1" x14ac:dyDescent="0.3"/>
    <row r="1290" s="68" customFormat="1" x14ac:dyDescent="0.3"/>
    <row r="1291" s="68" customFormat="1" x14ac:dyDescent="0.3"/>
    <row r="1292" s="68" customFormat="1" x14ac:dyDescent="0.3"/>
    <row r="1293" s="68" customFormat="1" x14ac:dyDescent="0.3"/>
    <row r="1294" s="68" customFormat="1" x14ac:dyDescent="0.3"/>
    <row r="1295" s="68" customFormat="1" x14ac:dyDescent="0.3"/>
    <row r="1296" s="68" customFormat="1" x14ac:dyDescent="0.3"/>
    <row r="1297" s="68" customFormat="1" x14ac:dyDescent="0.3"/>
    <row r="1298" s="68" customFormat="1" x14ac:dyDescent="0.3"/>
    <row r="1299" s="68" customFormat="1" x14ac:dyDescent="0.3"/>
    <row r="1300" s="68" customFormat="1" x14ac:dyDescent="0.3"/>
    <row r="1301" s="68" customFormat="1" x14ac:dyDescent="0.3"/>
    <row r="1302" s="68" customFormat="1" x14ac:dyDescent="0.3"/>
    <row r="1303" s="68" customFormat="1" x14ac:dyDescent="0.3"/>
    <row r="1304" s="68" customFormat="1" x14ac:dyDescent="0.3"/>
    <row r="1305" s="68" customFormat="1" x14ac:dyDescent="0.3"/>
    <row r="1306" s="68" customFormat="1" x14ac:dyDescent="0.3"/>
    <row r="1307" s="68" customFormat="1" x14ac:dyDescent="0.3"/>
    <row r="1308" s="68" customFormat="1" x14ac:dyDescent="0.3"/>
    <row r="1309" s="68" customFormat="1" x14ac:dyDescent="0.3"/>
    <row r="1310" s="68" customFormat="1" x14ac:dyDescent="0.3"/>
    <row r="1311" s="68" customFormat="1" x14ac:dyDescent="0.3"/>
    <row r="1312" s="68" customFormat="1" x14ac:dyDescent="0.3"/>
    <row r="1313" s="68" customFormat="1" x14ac:dyDescent="0.3"/>
    <row r="1314" s="68" customFormat="1" x14ac:dyDescent="0.3"/>
    <row r="1315" s="68" customFormat="1" x14ac:dyDescent="0.3"/>
    <row r="1316" s="68" customFormat="1" x14ac:dyDescent="0.3"/>
    <row r="1317" s="68" customFormat="1" x14ac:dyDescent="0.3"/>
    <row r="1318" s="68" customFormat="1" x14ac:dyDescent="0.3"/>
    <row r="1319" s="68" customFormat="1" x14ac:dyDescent="0.3"/>
    <row r="1320" s="68" customFormat="1" x14ac:dyDescent="0.3"/>
    <row r="1321" s="68" customFormat="1" x14ac:dyDescent="0.3"/>
    <row r="1322" s="68" customFormat="1" x14ac:dyDescent="0.3"/>
    <row r="1323" s="68" customFormat="1" x14ac:dyDescent="0.3"/>
    <row r="1324" s="68" customFormat="1" x14ac:dyDescent="0.3"/>
    <row r="1325" s="68" customFormat="1" x14ac:dyDescent="0.3"/>
    <row r="1326" s="68" customFormat="1" x14ac:dyDescent="0.3"/>
    <row r="1327" s="68" customFormat="1" x14ac:dyDescent="0.3"/>
    <row r="1328" s="68" customFormat="1" x14ac:dyDescent="0.3"/>
    <row r="1329" s="68" customFormat="1" x14ac:dyDescent="0.3"/>
    <row r="1330" s="68" customFormat="1" x14ac:dyDescent="0.3"/>
    <row r="1331" s="68" customFormat="1" x14ac:dyDescent="0.3"/>
    <row r="1332" s="68" customFormat="1" x14ac:dyDescent="0.3"/>
    <row r="1333" s="68" customFormat="1" x14ac:dyDescent="0.3"/>
    <row r="1334" s="68" customFormat="1" x14ac:dyDescent="0.3"/>
    <row r="1335" s="68" customFormat="1" x14ac:dyDescent="0.3"/>
    <row r="1336" s="68" customFormat="1" x14ac:dyDescent="0.3"/>
    <row r="1337" s="68" customFormat="1" x14ac:dyDescent="0.3"/>
    <row r="1338" s="68" customFormat="1" x14ac:dyDescent="0.3"/>
    <row r="1339" s="68" customFormat="1" x14ac:dyDescent="0.3"/>
    <row r="1340" s="68" customFormat="1" x14ac:dyDescent="0.3"/>
    <row r="1341" s="68" customFormat="1" x14ac:dyDescent="0.3"/>
    <row r="1342" s="68" customFormat="1" x14ac:dyDescent="0.3"/>
    <row r="1343" s="68" customFormat="1" x14ac:dyDescent="0.3"/>
    <row r="1344" s="68" customFormat="1" x14ac:dyDescent="0.3"/>
    <row r="1345" s="68" customFormat="1" x14ac:dyDescent="0.3"/>
    <row r="1346" s="68" customFormat="1" x14ac:dyDescent="0.3"/>
    <row r="1347" s="68" customFormat="1" x14ac:dyDescent="0.3"/>
    <row r="1348" s="68" customFormat="1" x14ac:dyDescent="0.3"/>
    <row r="1349" s="68" customFormat="1" x14ac:dyDescent="0.3"/>
    <row r="1350" s="68" customFormat="1" x14ac:dyDescent="0.3"/>
    <row r="1351" s="68" customFormat="1" x14ac:dyDescent="0.3"/>
    <row r="1352" s="68" customFormat="1" x14ac:dyDescent="0.3"/>
    <row r="1353" s="68" customFormat="1" x14ac:dyDescent="0.3"/>
    <row r="1354" s="68" customFormat="1" x14ac:dyDescent="0.3"/>
    <row r="1355" s="68" customFormat="1" x14ac:dyDescent="0.3"/>
    <row r="1356" s="68" customFormat="1" x14ac:dyDescent="0.3"/>
    <row r="1357" s="68" customFormat="1" x14ac:dyDescent="0.3"/>
    <row r="1358" s="68" customFormat="1" x14ac:dyDescent="0.3"/>
    <row r="1359" s="68" customFormat="1" x14ac:dyDescent="0.3"/>
    <row r="1360" s="68" customFormat="1" x14ac:dyDescent="0.3"/>
    <row r="1361" s="68" customFormat="1" x14ac:dyDescent="0.3"/>
    <row r="1362" s="68" customFormat="1" x14ac:dyDescent="0.3"/>
    <row r="1363" s="68" customFormat="1" x14ac:dyDescent="0.3"/>
    <row r="1364" s="68" customFormat="1" x14ac:dyDescent="0.3"/>
    <row r="1365" s="68" customFormat="1" x14ac:dyDescent="0.3"/>
    <row r="1366" s="68" customFormat="1" x14ac:dyDescent="0.3"/>
    <row r="1367" s="68" customFormat="1" x14ac:dyDescent="0.3"/>
    <row r="1368" s="68" customFormat="1" x14ac:dyDescent="0.3"/>
    <row r="1369" s="68" customFormat="1" x14ac:dyDescent="0.3"/>
    <row r="1370" s="68" customFormat="1" x14ac:dyDescent="0.3"/>
    <row r="1371" s="68" customFormat="1" x14ac:dyDescent="0.3"/>
    <row r="1372" s="68" customFormat="1" x14ac:dyDescent="0.3"/>
    <row r="1373" s="68" customFormat="1" x14ac:dyDescent="0.3"/>
    <row r="1374" s="68" customFormat="1" x14ac:dyDescent="0.3"/>
    <row r="1375" s="68" customFormat="1" x14ac:dyDescent="0.3"/>
    <row r="1376" s="68" customFormat="1" x14ac:dyDescent="0.3"/>
    <row r="1377" s="68" customFormat="1" x14ac:dyDescent="0.3"/>
    <row r="1378" s="68" customFormat="1" x14ac:dyDescent="0.3"/>
    <row r="1379" s="68" customFormat="1" x14ac:dyDescent="0.3"/>
    <row r="1380" s="68" customFormat="1" x14ac:dyDescent="0.3"/>
    <row r="1381" s="68" customFormat="1" x14ac:dyDescent="0.3"/>
    <row r="1382" s="68" customFormat="1" x14ac:dyDescent="0.3"/>
    <row r="1383" s="68" customFormat="1" x14ac:dyDescent="0.3"/>
    <row r="1384" s="68" customFormat="1" x14ac:dyDescent="0.3"/>
    <row r="1385" s="68" customFormat="1" x14ac:dyDescent="0.3"/>
    <row r="1386" s="68" customFormat="1" x14ac:dyDescent="0.3"/>
    <row r="1387" s="68" customFormat="1" x14ac:dyDescent="0.3"/>
    <row r="1388" s="68" customFormat="1" x14ac:dyDescent="0.3"/>
    <row r="1389" s="68" customFormat="1" x14ac:dyDescent="0.3"/>
    <row r="1390" s="68" customFormat="1" x14ac:dyDescent="0.3"/>
    <row r="1391" s="68" customFormat="1" x14ac:dyDescent="0.3"/>
    <row r="1392" s="68" customFormat="1" x14ac:dyDescent="0.3"/>
    <row r="1393" s="68" customFormat="1" x14ac:dyDescent="0.3"/>
    <row r="1394" s="68" customFormat="1" x14ac:dyDescent="0.3"/>
    <row r="1395" s="68" customFormat="1" x14ac:dyDescent="0.3"/>
    <row r="1396" s="68" customFormat="1" x14ac:dyDescent="0.3"/>
    <row r="1397" s="68" customFormat="1" x14ac:dyDescent="0.3"/>
    <row r="1398" s="68" customFormat="1" x14ac:dyDescent="0.3"/>
    <row r="1399" s="68" customFormat="1" x14ac:dyDescent="0.3"/>
    <row r="1400" s="68" customFormat="1" x14ac:dyDescent="0.3"/>
    <row r="1401" s="68" customFormat="1" x14ac:dyDescent="0.3"/>
    <row r="1402" s="68" customFormat="1" x14ac:dyDescent="0.3"/>
    <row r="1403" s="68" customFormat="1" x14ac:dyDescent="0.3"/>
    <row r="1404" s="68" customFormat="1" x14ac:dyDescent="0.3"/>
    <row r="1405" s="68" customFormat="1" x14ac:dyDescent="0.3"/>
    <row r="1406" s="68" customFormat="1" x14ac:dyDescent="0.3"/>
    <row r="1407" s="68" customFormat="1" x14ac:dyDescent="0.3"/>
    <row r="1408" s="68" customFormat="1" x14ac:dyDescent="0.3"/>
    <row r="1409" s="68" customFormat="1" x14ac:dyDescent="0.3"/>
    <row r="1410" s="68" customFormat="1" x14ac:dyDescent="0.3"/>
    <row r="1411" s="68" customFormat="1" x14ac:dyDescent="0.3"/>
    <row r="1412" s="68" customFormat="1" x14ac:dyDescent="0.3"/>
    <row r="1413" s="68" customFormat="1" x14ac:dyDescent="0.3"/>
    <row r="1414" s="68" customFormat="1" x14ac:dyDescent="0.3"/>
    <row r="1415" s="68" customFormat="1" x14ac:dyDescent="0.3"/>
    <row r="1416" s="68" customFormat="1" x14ac:dyDescent="0.3"/>
    <row r="1417" s="68" customFormat="1" x14ac:dyDescent="0.3"/>
    <row r="1418" s="68" customFormat="1" x14ac:dyDescent="0.3"/>
    <row r="1419" s="68" customFormat="1" x14ac:dyDescent="0.3"/>
    <row r="1420" s="68" customFormat="1" x14ac:dyDescent="0.3"/>
    <row r="1421" s="68" customFormat="1" x14ac:dyDescent="0.3"/>
    <row r="1422" s="68" customFormat="1" x14ac:dyDescent="0.3"/>
    <row r="1423" s="68" customFormat="1" x14ac:dyDescent="0.3"/>
    <row r="1424" s="68" customFormat="1" x14ac:dyDescent="0.3"/>
    <row r="1425" s="68" customFormat="1" x14ac:dyDescent="0.3"/>
    <row r="1426" s="68" customFormat="1" x14ac:dyDescent="0.3"/>
    <row r="1427" s="68" customFormat="1" x14ac:dyDescent="0.3"/>
    <row r="1428" s="68" customFormat="1" x14ac:dyDescent="0.3"/>
    <row r="1429" s="68" customFormat="1" x14ac:dyDescent="0.3"/>
    <row r="1430" s="68" customFormat="1" x14ac:dyDescent="0.3"/>
    <row r="1431" s="68" customFormat="1" x14ac:dyDescent="0.3"/>
    <row r="1432" s="68" customFormat="1" x14ac:dyDescent="0.3"/>
    <row r="1433" s="68" customFormat="1" x14ac:dyDescent="0.3"/>
    <row r="1434" s="68" customFormat="1" x14ac:dyDescent="0.3"/>
    <row r="1435" s="68" customFormat="1" x14ac:dyDescent="0.3"/>
    <row r="1436" s="68" customFormat="1" x14ac:dyDescent="0.3"/>
    <row r="1437" s="68" customFormat="1" x14ac:dyDescent="0.3"/>
    <row r="1438" s="68" customFormat="1" x14ac:dyDescent="0.3"/>
    <row r="1439" s="68" customFormat="1" x14ac:dyDescent="0.3"/>
    <row r="1440" s="68" customFormat="1" x14ac:dyDescent="0.3"/>
    <row r="1441" s="68" customFormat="1" x14ac:dyDescent="0.3"/>
    <row r="1442" s="68" customFormat="1" x14ac:dyDescent="0.3"/>
    <row r="1443" s="68" customFormat="1" x14ac:dyDescent="0.3"/>
    <row r="1444" s="68" customFormat="1" x14ac:dyDescent="0.3"/>
    <row r="1445" s="68" customFormat="1" x14ac:dyDescent="0.3"/>
    <row r="1446" s="68" customFormat="1" x14ac:dyDescent="0.3"/>
    <row r="1447" s="68" customFormat="1" x14ac:dyDescent="0.3"/>
    <row r="1448" s="68" customFormat="1" x14ac:dyDescent="0.3"/>
    <row r="1449" s="68" customFormat="1" x14ac:dyDescent="0.3"/>
    <row r="1450" s="68" customFormat="1" x14ac:dyDescent="0.3"/>
    <row r="1451" s="68" customFormat="1" x14ac:dyDescent="0.3"/>
    <row r="1452" s="68" customFormat="1" x14ac:dyDescent="0.3"/>
    <row r="1453" s="68" customFormat="1" x14ac:dyDescent="0.3"/>
    <row r="1454" s="68" customFormat="1" x14ac:dyDescent="0.3"/>
    <row r="1455" s="68" customFormat="1" x14ac:dyDescent="0.3"/>
    <row r="1456" s="68" customFormat="1" x14ac:dyDescent="0.3"/>
    <row r="1457" s="68" customFormat="1" x14ac:dyDescent="0.3"/>
    <row r="1458" s="68" customFormat="1" x14ac:dyDescent="0.3"/>
    <row r="1459" s="68" customFormat="1" x14ac:dyDescent="0.3"/>
    <row r="1460" s="68" customFormat="1" x14ac:dyDescent="0.3"/>
    <row r="1461" s="68" customFormat="1" x14ac:dyDescent="0.3"/>
    <row r="1462" s="68" customFormat="1" x14ac:dyDescent="0.3"/>
    <row r="1463" s="68" customFormat="1" x14ac:dyDescent="0.3"/>
    <row r="1464" s="68" customFormat="1" x14ac:dyDescent="0.3"/>
    <row r="1465" s="68" customFormat="1" x14ac:dyDescent="0.3"/>
    <row r="1466" s="68" customFormat="1" x14ac:dyDescent="0.3"/>
    <row r="1467" s="68" customFormat="1" x14ac:dyDescent="0.3"/>
    <row r="1468" s="68" customFormat="1" x14ac:dyDescent="0.3"/>
    <row r="1469" s="68" customFormat="1" x14ac:dyDescent="0.3"/>
    <row r="1470" s="68" customFormat="1" x14ac:dyDescent="0.3"/>
    <row r="1471" s="68" customFormat="1" x14ac:dyDescent="0.3"/>
    <row r="1472" s="68" customFormat="1" x14ac:dyDescent="0.3"/>
    <row r="1473" s="68" customFormat="1" x14ac:dyDescent="0.3"/>
    <row r="1474" s="68" customFormat="1" x14ac:dyDescent="0.3"/>
    <row r="1475" s="68" customFormat="1" x14ac:dyDescent="0.3"/>
    <row r="1476" s="68" customFormat="1" x14ac:dyDescent="0.3"/>
    <row r="1477" s="68" customFormat="1" x14ac:dyDescent="0.3"/>
    <row r="1478" s="68" customFormat="1" x14ac:dyDescent="0.3"/>
    <row r="1479" s="68" customFormat="1" x14ac:dyDescent="0.3"/>
    <row r="1480" s="68" customFormat="1" x14ac:dyDescent="0.3"/>
    <row r="1481" s="68" customFormat="1" x14ac:dyDescent="0.3"/>
    <row r="1482" s="68" customFormat="1" x14ac:dyDescent="0.3"/>
    <row r="1483" s="68" customFormat="1" x14ac:dyDescent="0.3"/>
    <row r="1484" s="68" customFormat="1" x14ac:dyDescent="0.3"/>
    <row r="1485" s="68" customFormat="1" x14ac:dyDescent="0.3"/>
    <row r="1486" s="68" customFormat="1" x14ac:dyDescent="0.3"/>
    <row r="1487" s="68" customFormat="1" x14ac:dyDescent="0.3"/>
    <row r="1488" s="68" customFormat="1" x14ac:dyDescent="0.3"/>
    <row r="1489" s="68" customFormat="1" x14ac:dyDescent="0.3"/>
    <row r="1490" s="68" customFormat="1" x14ac:dyDescent="0.3"/>
    <row r="1491" s="68" customFormat="1" x14ac:dyDescent="0.3"/>
    <row r="1492" s="68" customFormat="1" x14ac:dyDescent="0.3"/>
    <row r="1493" s="68" customFormat="1" x14ac:dyDescent="0.3"/>
    <row r="1494" s="68" customFormat="1" x14ac:dyDescent="0.3"/>
    <row r="1495" s="68" customFormat="1" x14ac:dyDescent="0.3"/>
    <row r="1496" s="68" customFormat="1" x14ac:dyDescent="0.3"/>
    <row r="1497" s="68" customFormat="1" x14ac:dyDescent="0.3"/>
    <row r="1498" s="68" customFormat="1" x14ac:dyDescent="0.3"/>
    <row r="1499" s="68" customFormat="1" x14ac:dyDescent="0.3"/>
    <row r="1500" s="68" customFormat="1" x14ac:dyDescent="0.3"/>
    <row r="1501" s="68" customFormat="1" x14ac:dyDescent="0.3"/>
    <row r="1502" s="68" customFormat="1" x14ac:dyDescent="0.3"/>
    <row r="1503" s="68" customFormat="1" x14ac:dyDescent="0.3"/>
    <row r="1504" s="68" customFormat="1" x14ac:dyDescent="0.3"/>
    <row r="1505" s="68" customFormat="1" x14ac:dyDescent="0.3"/>
    <row r="1506" s="68" customFormat="1" x14ac:dyDescent="0.3"/>
    <row r="1507" s="68" customFormat="1" x14ac:dyDescent="0.3"/>
    <row r="1508" s="68" customFormat="1" x14ac:dyDescent="0.3"/>
    <row r="1509" s="68" customFormat="1" x14ac:dyDescent="0.3"/>
    <row r="1510" s="68" customFormat="1" x14ac:dyDescent="0.3"/>
    <row r="1511" s="68" customFormat="1" x14ac:dyDescent="0.3"/>
    <row r="1512" s="68" customFormat="1" x14ac:dyDescent="0.3"/>
    <row r="1513" s="68" customFormat="1" x14ac:dyDescent="0.3"/>
    <row r="1514" s="68" customFormat="1" x14ac:dyDescent="0.3"/>
    <row r="1515" s="68" customFormat="1" x14ac:dyDescent="0.3"/>
    <row r="1516" s="68" customFormat="1" x14ac:dyDescent="0.3"/>
    <row r="1517" s="68" customFormat="1" x14ac:dyDescent="0.3"/>
    <row r="1518" s="68" customFormat="1" x14ac:dyDescent="0.3"/>
    <row r="1519" s="68" customFormat="1" x14ac:dyDescent="0.3"/>
    <row r="1520" s="68" customFormat="1" x14ac:dyDescent="0.3"/>
    <row r="1521" s="68" customFormat="1" x14ac:dyDescent="0.3"/>
    <row r="1522" s="68" customFormat="1" x14ac:dyDescent="0.3"/>
    <row r="1523" s="68" customFormat="1" x14ac:dyDescent="0.3"/>
    <row r="1524" s="68" customFormat="1" x14ac:dyDescent="0.3"/>
    <row r="1525" s="68" customFormat="1" x14ac:dyDescent="0.3"/>
    <row r="1526" s="68" customFormat="1" x14ac:dyDescent="0.3"/>
    <row r="1527" s="68" customFormat="1" x14ac:dyDescent="0.3"/>
    <row r="1528" s="68" customFormat="1" x14ac:dyDescent="0.3"/>
    <row r="1529" s="68" customFormat="1" x14ac:dyDescent="0.3"/>
    <row r="1530" s="68" customFormat="1" x14ac:dyDescent="0.3"/>
    <row r="1531" s="68" customFormat="1" x14ac:dyDescent="0.3"/>
    <row r="1532" s="68" customFormat="1" x14ac:dyDescent="0.3"/>
    <row r="1533" s="68" customFormat="1" x14ac:dyDescent="0.3"/>
    <row r="1534" s="68" customFormat="1" x14ac:dyDescent="0.3"/>
    <row r="1535" s="68" customFormat="1" x14ac:dyDescent="0.3"/>
    <row r="1536" s="68" customFormat="1" x14ac:dyDescent="0.3"/>
    <row r="1537" s="68" customFormat="1" x14ac:dyDescent="0.3"/>
    <row r="1538" s="68" customFormat="1" x14ac:dyDescent="0.3"/>
    <row r="1539" s="68" customFormat="1" x14ac:dyDescent="0.3"/>
    <row r="1540" s="68" customFormat="1" x14ac:dyDescent="0.3"/>
    <row r="1541" s="68" customFormat="1" x14ac:dyDescent="0.3"/>
    <row r="1542" s="68" customFormat="1" x14ac:dyDescent="0.3"/>
    <row r="1543" s="68" customFormat="1" x14ac:dyDescent="0.3"/>
    <row r="1544" s="68" customFormat="1" x14ac:dyDescent="0.3"/>
    <row r="1545" s="68" customFormat="1" x14ac:dyDescent="0.3"/>
    <row r="1546" s="68" customFormat="1" x14ac:dyDescent="0.3"/>
    <row r="1547" s="68" customFormat="1" x14ac:dyDescent="0.3"/>
    <row r="1548" s="68" customFormat="1" x14ac:dyDescent="0.3"/>
    <row r="1549" s="68" customFormat="1" x14ac:dyDescent="0.3"/>
    <row r="1550" s="68" customFormat="1" x14ac:dyDescent="0.3"/>
    <row r="1551" s="68" customFormat="1" x14ac:dyDescent="0.3"/>
    <row r="1552" s="68" customFormat="1" x14ac:dyDescent="0.3"/>
    <row r="1553" s="68" customFormat="1" x14ac:dyDescent="0.3"/>
    <row r="1554" s="68" customFormat="1" x14ac:dyDescent="0.3"/>
    <row r="1555" s="68" customFormat="1" x14ac:dyDescent="0.3"/>
    <row r="1556" s="68" customFormat="1" x14ac:dyDescent="0.3"/>
    <row r="1557" s="68" customFormat="1" x14ac:dyDescent="0.3"/>
    <row r="1558" s="68" customFormat="1" x14ac:dyDescent="0.3"/>
    <row r="1559" s="68" customFormat="1" x14ac:dyDescent="0.3"/>
    <row r="1560" s="68" customFormat="1" x14ac:dyDescent="0.3"/>
    <row r="1561" s="68" customFormat="1" x14ac:dyDescent="0.3"/>
    <row r="1562" s="68" customFormat="1" x14ac:dyDescent="0.3"/>
    <row r="1563" s="68" customFormat="1" x14ac:dyDescent="0.3"/>
    <row r="1564" s="68" customFormat="1" x14ac:dyDescent="0.3"/>
    <row r="1565" s="68" customFormat="1" x14ac:dyDescent="0.3"/>
    <row r="1566" s="68" customFormat="1" x14ac:dyDescent="0.3"/>
    <row r="1567" s="68" customFormat="1" x14ac:dyDescent="0.3"/>
    <row r="1568" s="68" customFormat="1" x14ac:dyDescent="0.3"/>
    <row r="1569" s="68" customFormat="1" x14ac:dyDescent="0.3"/>
    <row r="1570" s="68" customFormat="1" x14ac:dyDescent="0.3"/>
    <row r="1571" s="68" customFormat="1" x14ac:dyDescent="0.3"/>
    <row r="1572" s="68" customFormat="1" x14ac:dyDescent="0.3"/>
    <row r="1573" s="68" customFormat="1" x14ac:dyDescent="0.3"/>
    <row r="1574" s="68" customFormat="1" x14ac:dyDescent="0.3"/>
    <row r="1575" s="68" customFormat="1" x14ac:dyDescent="0.3"/>
    <row r="1576" s="68" customFormat="1" x14ac:dyDescent="0.3"/>
    <row r="1577" s="68" customFormat="1" x14ac:dyDescent="0.3"/>
    <row r="1578" s="68" customFormat="1" x14ac:dyDescent="0.3"/>
    <row r="1579" s="68" customFormat="1" x14ac:dyDescent="0.3"/>
    <row r="1580" s="68" customFormat="1" x14ac:dyDescent="0.3"/>
    <row r="1581" s="68" customFormat="1" x14ac:dyDescent="0.3"/>
    <row r="1582" s="68" customFormat="1" x14ac:dyDescent="0.3"/>
    <row r="1583" s="68" customFormat="1" x14ac:dyDescent="0.3"/>
    <row r="1584" s="68" customFormat="1" x14ac:dyDescent="0.3"/>
    <row r="1585" s="68" customFormat="1" x14ac:dyDescent="0.3"/>
    <row r="1586" s="68" customFormat="1" x14ac:dyDescent="0.3"/>
    <row r="1587" s="68" customFormat="1" x14ac:dyDescent="0.3"/>
    <row r="1588" s="68" customFormat="1" x14ac:dyDescent="0.3"/>
    <row r="1589" s="68" customFormat="1" x14ac:dyDescent="0.3"/>
    <row r="1590" s="68" customFormat="1" x14ac:dyDescent="0.3"/>
    <row r="1591" s="68" customFormat="1" x14ac:dyDescent="0.3"/>
    <row r="1592" s="68" customFormat="1" x14ac:dyDescent="0.3"/>
    <row r="1593" s="68" customFormat="1" x14ac:dyDescent="0.3"/>
    <row r="1594" s="68" customFormat="1" x14ac:dyDescent="0.3"/>
    <row r="1595" s="68" customFormat="1" x14ac:dyDescent="0.3"/>
    <row r="1596" s="68" customFormat="1" x14ac:dyDescent="0.3"/>
    <row r="1597" s="68" customFormat="1" x14ac:dyDescent="0.3"/>
    <row r="1598" s="68" customFormat="1" x14ac:dyDescent="0.3"/>
    <row r="1599" s="68" customFormat="1" x14ac:dyDescent="0.3"/>
    <row r="1600" s="68" customFormat="1" x14ac:dyDescent="0.3"/>
    <row r="1601" s="68" customFormat="1" x14ac:dyDescent="0.3"/>
    <row r="1602" s="68" customFormat="1" x14ac:dyDescent="0.3"/>
    <row r="1603" s="68" customFormat="1" x14ac:dyDescent="0.3"/>
    <row r="1604" s="68" customFormat="1" x14ac:dyDescent="0.3"/>
    <row r="1605" s="68" customFormat="1" x14ac:dyDescent="0.3"/>
    <row r="1606" s="68" customFormat="1" x14ac:dyDescent="0.3"/>
    <row r="1607" s="68" customFormat="1" x14ac:dyDescent="0.3"/>
    <row r="1608" s="68" customFormat="1" x14ac:dyDescent="0.3"/>
    <row r="1609" s="68" customFormat="1" x14ac:dyDescent="0.3"/>
    <row r="1610" s="68" customFormat="1" x14ac:dyDescent="0.3"/>
    <row r="1611" s="68" customFormat="1" x14ac:dyDescent="0.3"/>
    <row r="1612" s="68" customFormat="1" x14ac:dyDescent="0.3"/>
    <row r="1613" s="68" customFormat="1" x14ac:dyDescent="0.3"/>
    <row r="1614" s="68" customFormat="1" x14ac:dyDescent="0.3"/>
    <row r="1615" s="68" customFormat="1" x14ac:dyDescent="0.3"/>
    <row r="1616" s="68" customFormat="1" x14ac:dyDescent="0.3"/>
    <row r="1617" s="68" customFormat="1" x14ac:dyDescent="0.3"/>
    <row r="1618" s="68" customFormat="1" x14ac:dyDescent="0.3"/>
    <row r="1619" s="68" customFormat="1" x14ac:dyDescent="0.3"/>
    <row r="1620" s="68" customFormat="1" x14ac:dyDescent="0.3"/>
    <row r="1621" s="68" customFormat="1" x14ac:dyDescent="0.3"/>
    <row r="1622" s="68" customFormat="1" x14ac:dyDescent="0.3"/>
    <row r="1623" s="68" customFormat="1" x14ac:dyDescent="0.3"/>
    <row r="1624" s="68" customFormat="1" x14ac:dyDescent="0.3"/>
    <row r="1625" s="68" customFormat="1" x14ac:dyDescent="0.3"/>
    <row r="1626" s="68" customFormat="1" x14ac:dyDescent="0.3"/>
    <row r="1627" s="68" customFormat="1" x14ac:dyDescent="0.3"/>
    <row r="1628" s="68" customFormat="1" x14ac:dyDescent="0.3"/>
    <row r="1629" s="68" customFormat="1" x14ac:dyDescent="0.3"/>
    <row r="1630" s="68" customFormat="1" x14ac:dyDescent="0.3"/>
    <row r="1631" s="68" customFormat="1" x14ac:dyDescent="0.3"/>
    <row r="1632" s="68" customFormat="1" x14ac:dyDescent="0.3"/>
    <row r="1633" s="68" customFormat="1" x14ac:dyDescent="0.3"/>
    <row r="1634" s="68" customFormat="1" x14ac:dyDescent="0.3"/>
    <row r="1635" s="68" customFormat="1" x14ac:dyDescent="0.3"/>
    <row r="1636" s="68" customFormat="1" x14ac:dyDescent="0.3"/>
    <row r="1637" s="68" customFormat="1" x14ac:dyDescent="0.3"/>
    <row r="1638" s="68" customFormat="1" x14ac:dyDescent="0.3"/>
    <row r="1639" s="68" customFormat="1" x14ac:dyDescent="0.3"/>
    <row r="1640" s="68" customFormat="1" x14ac:dyDescent="0.3"/>
    <row r="1641" s="68" customFormat="1" x14ac:dyDescent="0.3"/>
    <row r="1642" s="68" customFormat="1" x14ac:dyDescent="0.3"/>
    <row r="1643" s="68" customFormat="1" x14ac:dyDescent="0.3"/>
    <row r="1644" s="68" customFormat="1" x14ac:dyDescent="0.3"/>
    <row r="1645" s="68" customFormat="1" x14ac:dyDescent="0.3"/>
    <row r="1646" s="68" customFormat="1" x14ac:dyDescent="0.3"/>
    <row r="1647" s="68" customFormat="1" x14ac:dyDescent="0.3"/>
    <row r="1648" s="68" customFormat="1" x14ac:dyDescent="0.3"/>
    <row r="1649" s="68" customFormat="1" x14ac:dyDescent="0.3"/>
    <row r="1650" s="68" customFormat="1" x14ac:dyDescent="0.3"/>
    <row r="1651" s="68" customFormat="1" x14ac:dyDescent="0.3"/>
    <row r="1652" s="68" customFormat="1" x14ac:dyDescent="0.3"/>
    <row r="1653" s="68" customFormat="1" x14ac:dyDescent="0.3"/>
    <row r="1654" s="68" customFormat="1" x14ac:dyDescent="0.3"/>
    <row r="1655" s="68" customFormat="1" x14ac:dyDescent="0.3"/>
    <row r="1656" s="68" customFormat="1" x14ac:dyDescent="0.3"/>
    <row r="1657" s="68" customFormat="1" x14ac:dyDescent="0.3"/>
    <row r="1658" s="68" customFormat="1" x14ac:dyDescent="0.3"/>
    <row r="1659" s="68" customFormat="1" x14ac:dyDescent="0.3"/>
    <row r="1660" s="68" customFormat="1" x14ac:dyDescent="0.3"/>
    <row r="1661" s="68" customFormat="1" x14ac:dyDescent="0.3"/>
    <row r="1662" s="68" customFormat="1" x14ac:dyDescent="0.3"/>
    <row r="1663" s="68" customFormat="1" x14ac:dyDescent="0.3"/>
    <row r="1664" s="68" customFormat="1" x14ac:dyDescent="0.3"/>
    <row r="1665" s="68" customFormat="1" x14ac:dyDescent="0.3"/>
    <row r="1666" s="68" customFormat="1" x14ac:dyDescent="0.3"/>
    <row r="1667" s="68" customFormat="1" x14ac:dyDescent="0.3"/>
    <row r="1668" s="68" customFormat="1" x14ac:dyDescent="0.3"/>
    <row r="1669" s="68" customFormat="1" x14ac:dyDescent="0.3"/>
    <row r="1670" s="68" customFormat="1" x14ac:dyDescent="0.3"/>
    <row r="1671" s="68" customFormat="1" x14ac:dyDescent="0.3"/>
    <row r="1672" s="68" customFormat="1" x14ac:dyDescent="0.3"/>
    <row r="1673" s="68" customFormat="1" x14ac:dyDescent="0.3"/>
    <row r="1674" s="68" customFormat="1" x14ac:dyDescent="0.3"/>
    <row r="1675" s="68" customFormat="1" x14ac:dyDescent="0.3"/>
    <row r="1676" s="68" customFormat="1" x14ac:dyDescent="0.3"/>
    <row r="1677" s="68" customFormat="1" x14ac:dyDescent="0.3"/>
    <row r="1678" s="68" customFormat="1" x14ac:dyDescent="0.3"/>
    <row r="1679" s="68" customFormat="1" x14ac:dyDescent="0.3"/>
    <row r="1680" s="68" customFormat="1" x14ac:dyDescent="0.3"/>
    <row r="1681" s="68" customFormat="1" x14ac:dyDescent="0.3"/>
    <row r="1682" s="68" customFormat="1" x14ac:dyDescent="0.3"/>
    <row r="1683" s="68" customFormat="1" x14ac:dyDescent="0.3"/>
    <row r="1684" s="68" customFormat="1" x14ac:dyDescent="0.3"/>
    <row r="1685" s="68" customFormat="1" x14ac:dyDescent="0.3"/>
    <row r="1686" s="68" customFormat="1" x14ac:dyDescent="0.3"/>
    <row r="1687" s="68" customFormat="1" x14ac:dyDescent="0.3"/>
    <row r="1688" s="68" customFormat="1" x14ac:dyDescent="0.3"/>
    <row r="1689" s="68" customFormat="1" x14ac:dyDescent="0.3"/>
    <row r="1690" s="68" customFormat="1" x14ac:dyDescent="0.3"/>
    <row r="1691" s="68" customFormat="1" x14ac:dyDescent="0.3"/>
    <row r="1692" s="68" customFormat="1" x14ac:dyDescent="0.3"/>
    <row r="1693" s="68" customFormat="1" x14ac:dyDescent="0.3"/>
    <row r="1694" s="68" customFormat="1" x14ac:dyDescent="0.3"/>
    <row r="1695" s="68" customFormat="1" x14ac:dyDescent="0.3"/>
    <row r="1696" s="68" customFormat="1" x14ac:dyDescent="0.3"/>
    <row r="1697" s="68" customFormat="1" x14ac:dyDescent="0.3"/>
    <row r="1698" s="68" customFormat="1" x14ac:dyDescent="0.3"/>
    <row r="1699" s="68" customFormat="1" x14ac:dyDescent="0.3"/>
    <row r="1700" s="68" customFormat="1" x14ac:dyDescent="0.3"/>
    <row r="1701" s="68" customFormat="1" x14ac:dyDescent="0.3"/>
    <row r="1702" s="68" customFormat="1" x14ac:dyDescent="0.3"/>
    <row r="1703" s="68" customFormat="1" x14ac:dyDescent="0.3"/>
    <row r="1704" s="68" customFormat="1" x14ac:dyDescent="0.3"/>
    <row r="1705" s="68" customFormat="1" x14ac:dyDescent="0.3"/>
    <row r="1706" s="68" customFormat="1" x14ac:dyDescent="0.3"/>
    <row r="1707" s="68" customFormat="1" x14ac:dyDescent="0.3"/>
    <row r="1708" s="68" customFormat="1" x14ac:dyDescent="0.3"/>
    <row r="1709" s="68" customFormat="1" x14ac:dyDescent="0.3"/>
    <row r="1710" s="68" customFormat="1" x14ac:dyDescent="0.3"/>
    <row r="1711" s="68" customFormat="1" x14ac:dyDescent="0.3"/>
    <row r="1712" s="68" customFormat="1" x14ac:dyDescent="0.3"/>
    <row r="1713" s="68" customFormat="1" x14ac:dyDescent="0.3"/>
    <row r="1714" s="68" customFormat="1" x14ac:dyDescent="0.3"/>
    <row r="1715" s="68" customFormat="1" x14ac:dyDescent="0.3"/>
    <row r="1716" s="68" customFormat="1" x14ac:dyDescent="0.3"/>
    <row r="1717" s="68" customFormat="1" x14ac:dyDescent="0.3"/>
    <row r="1718" s="68" customFormat="1" x14ac:dyDescent="0.3"/>
    <row r="1719" s="68" customFormat="1" x14ac:dyDescent="0.3"/>
    <row r="1720" s="68" customFormat="1" x14ac:dyDescent="0.3"/>
    <row r="1721" s="68" customFormat="1" x14ac:dyDescent="0.3"/>
    <row r="1722" s="68" customFormat="1" x14ac:dyDescent="0.3"/>
    <row r="1723" s="68" customFormat="1" x14ac:dyDescent="0.3"/>
    <row r="1724" s="68" customFormat="1" x14ac:dyDescent="0.3"/>
    <row r="1725" s="68" customFormat="1" x14ac:dyDescent="0.3"/>
    <row r="1726" s="68" customFormat="1" x14ac:dyDescent="0.3"/>
    <row r="1727" s="68" customFormat="1" x14ac:dyDescent="0.3"/>
    <row r="1728" s="68" customFormat="1" x14ac:dyDescent="0.3"/>
    <row r="1729" s="68" customFormat="1" x14ac:dyDescent="0.3"/>
    <row r="1730" s="68" customFormat="1" x14ac:dyDescent="0.3"/>
    <row r="1731" s="68" customFormat="1" x14ac:dyDescent="0.3"/>
    <row r="1732" s="68" customFormat="1" x14ac:dyDescent="0.3"/>
    <row r="1733" s="68" customFormat="1" x14ac:dyDescent="0.3"/>
    <row r="1734" s="68" customFormat="1" x14ac:dyDescent="0.3"/>
    <row r="1735" s="68" customFormat="1" x14ac:dyDescent="0.3"/>
    <row r="1736" s="68" customFormat="1" x14ac:dyDescent="0.3"/>
    <row r="1737" s="68" customFormat="1" x14ac:dyDescent="0.3"/>
    <row r="1738" s="68" customFormat="1" x14ac:dyDescent="0.3"/>
    <row r="1739" s="68" customFormat="1" x14ac:dyDescent="0.3"/>
    <row r="1740" s="68" customFormat="1" x14ac:dyDescent="0.3"/>
    <row r="1741" s="68" customFormat="1" x14ac:dyDescent="0.3"/>
    <row r="1742" s="68" customFormat="1" x14ac:dyDescent="0.3"/>
    <row r="1743" s="68" customFormat="1" x14ac:dyDescent="0.3"/>
    <row r="1744" s="68" customFormat="1" x14ac:dyDescent="0.3"/>
    <row r="1745" s="68" customFormat="1" x14ac:dyDescent="0.3"/>
    <row r="1746" s="68" customFormat="1" x14ac:dyDescent="0.3"/>
    <row r="1747" s="68" customFormat="1" x14ac:dyDescent="0.3"/>
    <row r="1748" s="68" customFormat="1" x14ac:dyDescent="0.3"/>
    <row r="1749" s="68" customFormat="1" x14ac:dyDescent="0.3"/>
    <row r="1750" s="68" customFormat="1" x14ac:dyDescent="0.3"/>
    <row r="1751" s="68" customFormat="1" x14ac:dyDescent="0.3"/>
    <row r="1752" s="68" customFormat="1" x14ac:dyDescent="0.3"/>
    <row r="1753" s="68" customFormat="1" x14ac:dyDescent="0.3"/>
    <row r="1754" s="68" customFormat="1" x14ac:dyDescent="0.3"/>
    <row r="1755" s="68" customFormat="1" x14ac:dyDescent="0.3"/>
    <row r="1756" s="68" customFormat="1" x14ac:dyDescent="0.3"/>
    <row r="1757" s="68" customFormat="1" x14ac:dyDescent="0.3"/>
    <row r="1758" s="68" customFormat="1" x14ac:dyDescent="0.3"/>
    <row r="1759" s="68" customFormat="1" x14ac:dyDescent="0.3"/>
    <row r="1760" s="68" customFormat="1" x14ac:dyDescent="0.3"/>
    <row r="1761" s="68" customFormat="1" x14ac:dyDescent="0.3"/>
    <row r="1762" s="68" customFormat="1" x14ac:dyDescent="0.3"/>
    <row r="1763" s="68" customFormat="1" x14ac:dyDescent="0.3"/>
    <row r="1764" s="68" customFormat="1" x14ac:dyDescent="0.3"/>
    <row r="1765" s="68" customFormat="1" x14ac:dyDescent="0.3"/>
    <row r="1766" s="68" customFormat="1" x14ac:dyDescent="0.3"/>
    <row r="1767" s="68" customFormat="1" x14ac:dyDescent="0.3"/>
    <row r="1768" s="68" customFormat="1" x14ac:dyDescent="0.3"/>
    <row r="1769" s="68" customFormat="1" x14ac:dyDescent="0.3"/>
    <row r="1770" s="68" customFormat="1" x14ac:dyDescent="0.3"/>
    <row r="1771" s="68" customFormat="1" x14ac:dyDescent="0.3"/>
    <row r="1772" s="68" customFormat="1" x14ac:dyDescent="0.3"/>
    <row r="1773" s="68" customFormat="1" x14ac:dyDescent="0.3"/>
    <row r="1774" s="68" customFormat="1" x14ac:dyDescent="0.3"/>
    <row r="1775" s="68" customFormat="1" x14ac:dyDescent="0.3"/>
    <row r="1776" s="68" customFormat="1" x14ac:dyDescent="0.3"/>
    <row r="1777" s="68" customFormat="1" x14ac:dyDescent="0.3"/>
    <row r="1778" s="68" customFormat="1" x14ac:dyDescent="0.3"/>
    <row r="1779" s="68" customFormat="1" x14ac:dyDescent="0.3"/>
    <row r="1780" s="68" customFormat="1" x14ac:dyDescent="0.3"/>
    <row r="1781" s="68" customFormat="1" x14ac:dyDescent="0.3"/>
    <row r="1782" s="68" customFormat="1" x14ac:dyDescent="0.3"/>
    <row r="1783" s="68" customFormat="1" x14ac:dyDescent="0.3"/>
    <row r="1784" s="68" customFormat="1" x14ac:dyDescent="0.3"/>
    <row r="1785" s="68" customFormat="1" x14ac:dyDescent="0.3"/>
    <row r="1786" s="68" customFormat="1" x14ac:dyDescent="0.3"/>
    <row r="1787" s="68" customFormat="1" x14ac:dyDescent="0.3"/>
    <row r="1788" s="68" customFormat="1" x14ac:dyDescent="0.3"/>
    <row r="1789" s="68" customFormat="1" x14ac:dyDescent="0.3"/>
    <row r="1790" s="68" customFormat="1" x14ac:dyDescent="0.3"/>
    <row r="1791" s="68" customFormat="1" x14ac:dyDescent="0.3"/>
    <row r="1792" s="68" customFormat="1" x14ac:dyDescent="0.3"/>
    <row r="1793" s="68" customFormat="1" x14ac:dyDescent="0.3"/>
    <row r="1794" s="68" customFormat="1" x14ac:dyDescent="0.3"/>
    <row r="1795" s="68" customFormat="1" x14ac:dyDescent="0.3"/>
    <row r="1796" s="68" customFormat="1" x14ac:dyDescent="0.3"/>
    <row r="1797" s="68" customFormat="1" x14ac:dyDescent="0.3"/>
    <row r="1798" s="68" customFormat="1" x14ac:dyDescent="0.3"/>
    <row r="1799" s="68" customFormat="1" x14ac:dyDescent="0.3"/>
    <row r="1800" s="68" customFormat="1" x14ac:dyDescent="0.3"/>
    <row r="1801" s="68" customFormat="1" x14ac:dyDescent="0.3"/>
    <row r="1802" s="68" customFormat="1" x14ac:dyDescent="0.3"/>
    <row r="1803" s="68" customFormat="1" x14ac:dyDescent="0.3"/>
    <row r="1804" s="68" customFormat="1" x14ac:dyDescent="0.3"/>
    <row r="1805" s="68" customFormat="1" x14ac:dyDescent="0.3"/>
    <row r="1806" s="68" customFormat="1" x14ac:dyDescent="0.3"/>
    <row r="1807" s="68" customFormat="1" x14ac:dyDescent="0.3"/>
    <row r="1808" s="68" customFormat="1" x14ac:dyDescent="0.3"/>
    <row r="1809" s="68" customFormat="1" x14ac:dyDescent="0.3"/>
    <row r="1810" s="68" customFormat="1" x14ac:dyDescent="0.3"/>
    <row r="1811" s="68" customFormat="1" x14ac:dyDescent="0.3"/>
    <row r="1812" s="68" customFormat="1" x14ac:dyDescent="0.3"/>
    <row r="1813" s="68" customFormat="1" x14ac:dyDescent="0.3"/>
    <row r="1814" s="68" customFormat="1" x14ac:dyDescent="0.3"/>
    <row r="1815" s="68" customFormat="1" x14ac:dyDescent="0.3"/>
    <row r="1816" s="68" customFormat="1" x14ac:dyDescent="0.3"/>
    <row r="1817" s="68" customFormat="1" x14ac:dyDescent="0.3"/>
    <row r="1818" s="68" customFormat="1" x14ac:dyDescent="0.3"/>
    <row r="1819" s="68" customFormat="1" x14ac:dyDescent="0.3"/>
    <row r="1820" s="68" customFormat="1" x14ac:dyDescent="0.3"/>
    <row r="1821" s="68" customFormat="1" x14ac:dyDescent="0.3"/>
    <row r="1822" s="68" customFormat="1" x14ac:dyDescent="0.3"/>
    <row r="1823" s="68" customFormat="1" x14ac:dyDescent="0.3"/>
    <row r="1824" s="68" customFormat="1" x14ac:dyDescent="0.3"/>
    <row r="1825" s="68" customFormat="1" x14ac:dyDescent="0.3"/>
    <row r="1826" s="68" customFormat="1" x14ac:dyDescent="0.3"/>
    <row r="1827" s="68" customFormat="1" x14ac:dyDescent="0.3"/>
    <row r="1828" s="68" customFormat="1" x14ac:dyDescent="0.3"/>
    <row r="1829" s="68" customFormat="1" x14ac:dyDescent="0.3"/>
    <row r="1830" s="68" customFormat="1" x14ac:dyDescent="0.3"/>
    <row r="1831" s="68" customFormat="1" x14ac:dyDescent="0.3"/>
    <row r="1832" s="68" customFormat="1" x14ac:dyDescent="0.3"/>
    <row r="1833" s="68" customFormat="1" x14ac:dyDescent="0.3"/>
    <row r="1834" s="68" customFormat="1" x14ac:dyDescent="0.3"/>
    <row r="1835" s="68" customFormat="1" x14ac:dyDescent="0.3"/>
    <row r="1836" s="68" customFormat="1" x14ac:dyDescent="0.3"/>
    <row r="1837" s="68" customFormat="1" x14ac:dyDescent="0.3"/>
    <row r="1838" s="68" customFormat="1" x14ac:dyDescent="0.3"/>
    <row r="1839" s="68" customFormat="1" x14ac:dyDescent="0.3"/>
    <row r="1840" s="68" customFormat="1" x14ac:dyDescent="0.3"/>
    <row r="1841" s="68" customFormat="1" x14ac:dyDescent="0.3"/>
    <row r="1842" s="68" customFormat="1" x14ac:dyDescent="0.3"/>
    <row r="1843" s="68" customFormat="1" x14ac:dyDescent="0.3"/>
    <row r="1844" s="68" customFormat="1" x14ac:dyDescent="0.3"/>
    <row r="1845" s="68" customFormat="1" x14ac:dyDescent="0.3"/>
    <row r="1846" s="68" customFormat="1" x14ac:dyDescent="0.3"/>
    <row r="1847" s="68" customFormat="1" x14ac:dyDescent="0.3"/>
    <row r="1848" s="68" customFormat="1" x14ac:dyDescent="0.3"/>
    <row r="1849" s="68" customFormat="1" x14ac:dyDescent="0.3"/>
    <row r="1850" s="68" customFormat="1" x14ac:dyDescent="0.3"/>
    <row r="1851" s="68" customFormat="1" x14ac:dyDescent="0.3"/>
    <row r="1852" s="68" customFormat="1" x14ac:dyDescent="0.3"/>
    <row r="1853" s="68" customFormat="1" x14ac:dyDescent="0.3"/>
    <row r="1854" s="68" customFormat="1" x14ac:dyDescent="0.3"/>
    <row r="1855" s="68" customFormat="1" x14ac:dyDescent="0.3"/>
    <row r="1856" s="68" customFormat="1" x14ac:dyDescent="0.3"/>
    <row r="1857" s="68" customFormat="1" x14ac:dyDescent="0.3"/>
    <row r="1858" s="68" customFormat="1" x14ac:dyDescent="0.3"/>
    <row r="1859" s="68" customFormat="1" x14ac:dyDescent="0.3"/>
    <row r="1860" s="68" customFormat="1" x14ac:dyDescent="0.3"/>
    <row r="1861" s="68" customFormat="1" x14ac:dyDescent="0.3"/>
    <row r="1862" s="68" customFormat="1" x14ac:dyDescent="0.3"/>
    <row r="1863" s="68" customFormat="1" x14ac:dyDescent="0.3"/>
    <row r="1864" s="68" customFormat="1" x14ac:dyDescent="0.3"/>
    <row r="1865" s="68" customFormat="1" x14ac:dyDescent="0.3"/>
    <row r="1866" s="68" customFormat="1" x14ac:dyDescent="0.3"/>
    <row r="1867" s="68" customFormat="1" x14ac:dyDescent="0.3"/>
    <row r="1868" s="68" customFormat="1" x14ac:dyDescent="0.3"/>
    <row r="1869" s="68" customFormat="1" x14ac:dyDescent="0.3"/>
    <row r="1870" s="68" customFormat="1" x14ac:dyDescent="0.3"/>
    <row r="1871" s="68" customFormat="1" x14ac:dyDescent="0.3"/>
    <row r="1872" s="68" customFormat="1" x14ac:dyDescent="0.3"/>
    <row r="1873" s="68" customFormat="1" x14ac:dyDescent="0.3"/>
    <row r="1874" s="68" customFormat="1" x14ac:dyDescent="0.3"/>
    <row r="1875" s="68" customFormat="1" x14ac:dyDescent="0.3"/>
    <row r="1876" s="68" customFormat="1" x14ac:dyDescent="0.3"/>
    <row r="1877" s="68" customFormat="1" x14ac:dyDescent="0.3"/>
    <row r="1878" s="68" customFormat="1" x14ac:dyDescent="0.3"/>
    <row r="1879" s="68" customFormat="1" x14ac:dyDescent="0.3"/>
    <row r="1880" s="68" customFormat="1" x14ac:dyDescent="0.3"/>
    <row r="1881" s="68" customFormat="1" x14ac:dyDescent="0.3"/>
    <row r="1882" s="68" customFormat="1" x14ac:dyDescent="0.3"/>
    <row r="1883" s="68" customFormat="1" x14ac:dyDescent="0.3"/>
    <row r="1884" s="68" customFormat="1" x14ac:dyDescent="0.3"/>
    <row r="1885" s="68" customFormat="1" x14ac:dyDescent="0.3"/>
    <row r="1886" s="68" customFormat="1" x14ac:dyDescent="0.3"/>
    <row r="1887" s="68" customFormat="1" x14ac:dyDescent="0.3"/>
    <row r="1888" s="68" customFormat="1" x14ac:dyDescent="0.3"/>
    <row r="1889" s="68" customFormat="1" x14ac:dyDescent="0.3"/>
    <row r="1890" s="68" customFormat="1" x14ac:dyDescent="0.3"/>
    <row r="1891" s="68" customFormat="1" x14ac:dyDescent="0.3"/>
    <row r="1892" s="68" customFormat="1" x14ac:dyDescent="0.3"/>
    <row r="1893" s="68" customFormat="1" x14ac:dyDescent="0.3"/>
    <row r="1894" s="68" customFormat="1" x14ac:dyDescent="0.3"/>
    <row r="1895" s="68" customFormat="1" x14ac:dyDescent="0.3"/>
    <row r="1896" s="68" customFormat="1" x14ac:dyDescent="0.3"/>
    <row r="1897" s="68" customFormat="1" x14ac:dyDescent="0.3"/>
    <row r="1898" s="68" customFormat="1" x14ac:dyDescent="0.3"/>
    <row r="1899" s="68" customFormat="1" x14ac:dyDescent="0.3"/>
    <row r="1900" s="68" customFormat="1" x14ac:dyDescent="0.3"/>
    <row r="1901" s="68" customFormat="1" x14ac:dyDescent="0.3"/>
    <row r="1902" s="68" customFormat="1" x14ac:dyDescent="0.3"/>
    <row r="1903" s="68" customFormat="1" x14ac:dyDescent="0.3"/>
    <row r="1904" s="68" customFormat="1" x14ac:dyDescent="0.3"/>
    <row r="1905" s="68" customFormat="1" x14ac:dyDescent="0.3"/>
    <row r="1906" s="68" customFormat="1" x14ac:dyDescent="0.3"/>
    <row r="1907" s="68" customFormat="1" x14ac:dyDescent="0.3"/>
    <row r="1908" s="68" customFormat="1" x14ac:dyDescent="0.3"/>
    <row r="1909" s="68" customFormat="1" x14ac:dyDescent="0.3"/>
    <row r="1910" s="68" customFormat="1" x14ac:dyDescent="0.3"/>
    <row r="1911" s="68" customFormat="1" x14ac:dyDescent="0.3"/>
    <row r="1912" s="68" customFormat="1" x14ac:dyDescent="0.3"/>
    <row r="1913" s="68" customFormat="1" x14ac:dyDescent="0.3"/>
    <row r="1914" s="68" customFormat="1" x14ac:dyDescent="0.3"/>
    <row r="1915" s="68" customFormat="1" x14ac:dyDescent="0.3"/>
    <row r="1916" s="68" customFormat="1" x14ac:dyDescent="0.3"/>
    <row r="1917" s="68" customFormat="1" x14ac:dyDescent="0.3"/>
    <row r="1918" s="68" customFormat="1" x14ac:dyDescent="0.3"/>
    <row r="1919" s="68" customFormat="1" x14ac:dyDescent="0.3"/>
    <row r="1920" s="68" customFormat="1" x14ac:dyDescent="0.3"/>
    <row r="1921" s="68" customFormat="1" x14ac:dyDescent="0.3"/>
    <row r="1922" s="68" customFormat="1" x14ac:dyDescent="0.3"/>
    <row r="1923" s="68" customFormat="1" x14ac:dyDescent="0.3"/>
    <row r="1924" s="68" customFormat="1" x14ac:dyDescent="0.3"/>
    <row r="1925" s="68" customFormat="1" x14ac:dyDescent="0.3"/>
    <row r="1926" s="68" customFormat="1" x14ac:dyDescent="0.3"/>
    <row r="1927" s="68" customFormat="1" x14ac:dyDescent="0.3"/>
    <row r="1928" s="68" customFormat="1" x14ac:dyDescent="0.3"/>
    <row r="1929" s="68" customFormat="1" x14ac:dyDescent="0.3"/>
    <row r="1930" s="68" customFormat="1" x14ac:dyDescent="0.3"/>
    <row r="1931" s="68" customFormat="1" x14ac:dyDescent="0.3"/>
    <row r="1932" s="68" customFormat="1" x14ac:dyDescent="0.3"/>
    <row r="1933" s="68" customFormat="1" x14ac:dyDescent="0.3"/>
    <row r="1934" s="68" customFormat="1" x14ac:dyDescent="0.3"/>
    <row r="1935" s="68" customFormat="1" x14ac:dyDescent="0.3"/>
    <row r="1936" s="68" customFormat="1" x14ac:dyDescent="0.3"/>
    <row r="1937" s="68" customFormat="1" x14ac:dyDescent="0.3"/>
    <row r="1938" s="68" customFormat="1" x14ac:dyDescent="0.3"/>
    <row r="1939" s="68" customFormat="1" x14ac:dyDescent="0.3"/>
    <row r="1940" s="68" customFormat="1" x14ac:dyDescent="0.3"/>
    <row r="1941" s="68" customFormat="1" x14ac:dyDescent="0.3"/>
    <row r="1942" s="68" customFormat="1" x14ac:dyDescent="0.3"/>
    <row r="1943" s="68" customFormat="1" x14ac:dyDescent="0.3"/>
    <row r="1944" s="68" customFormat="1" x14ac:dyDescent="0.3"/>
    <row r="1945" s="68" customFormat="1" x14ac:dyDescent="0.3"/>
    <row r="1946" s="68" customFormat="1" x14ac:dyDescent="0.3"/>
    <row r="1947" s="68" customFormat="1" x14ac:dyDescent="0.3"/>
    <row r="1948" s="68" customFormat="1" x14ac:dyDescent="0.3"/>
    <row r="1949" s="68" customFormat="1" x14ac:dyDescent="0.3"/>
    <row r="1950" s="68" customFormat="1" x14ac:dyDescent="0.3"/>
    <row r="1951" s="68" customFormat="1" x14ac:dyDescent="0.3"/>
    <row r="1952" s="68" customFormat="1" x14ac:dyDescent="0.3"/>
    <row r="1953" s="68" customFormat="1" x14ac:dyDescent="0.3"/>
    <row r="1954" s="68" customFormat="1" x14ac:dyDescent="0.3"/>
    <row r="1955" s="68" customFormat="1" x14ac:dyDescent="0.3"/>
    <row r="1956" s="68" customFormat="1" x14ac:dyDescent="0.3"/>
    <row r="1957" s="68" customFormat="1" x14ac:dyDescent="0.3"/>
    <row r="1958" s="68" customFormat="1" x14ac:dyDescent="0.3"/>
    <row r="1959" s="68" customFormat="1" x14ac:dyDescent="0.3"/>
    <row r="1960" s="68" customFormat="1" x14ac:dyDescent="0.3"/>
    <row r="1961" s="68" customFormat="1" x14ac:dyDescent="0.3"/>
    <row r="1962" s="68" customFormat="1" x14ac:dyDescent="0.3"/>
    <row r="1963" s="68" customFormat="1" x14ac:dyDescent="0.3"/>
    <row r="1964" s="68" customFormat="1" x14ac:dyDescent="0.3"/>
    <row r="1965" s="68" customFormat="1" x14ac:dyDescent="0.3"/>
    <row r="1966" s="68" customFormat="1" x14ac:dyDescent="0.3"/>
    <row r="1967" s="68" customFormat="1" x14ac:dyDescent="0.3"/>
    <row r="1968" s="68" customFormat="1" x14ac:dyDescent="0.3"/>
    <row r="1969" s="68" customFormat="1" x14ac:dyDescent="0.3"/>
    <row r="1970" s="68" customFormat="1" x14ac:dyDescent="0.3"/>
    <row r="1971" s="68" customFormat="1" x14ac:dyDescent="0.3"/>
    <row r="1972" s="68" customFormat="1" x14ac:dyDescent="0.3"/>
    <row r="1973" s="68" customFormat="1" x14ac:dyDescent="0.3"/>
    <row r="1974" s="68" customFormat="1" x14ac:dyDescent="0.3"/>
    <row r="1975" s="68" customFormat="1" x14ac:dyDescent="0.3"/>
    <row r="1976" s="68" customFormat="1" x14ac:dyDescent="0.3"/>
    <row r="1977" s="68" customFormat="1" x14ac:dyDescent="0.3"/>
    <row r="1978" s="68" customFormat="1" x14ac:dyDescent="0.3"/>
    <row r="1979" s="68" customFormat="1" x14ac:dyDescent="0.3"/>
    <row r="1980" s="68" customFormat="1" x14ac:dyDescent="0.3"/>
    <row r="1981" s="68" customFormat="1" x14ac:dyDescent="0.3"/>
    <row r="1982" s="68" customFormat="1" x14ac:dyDescent="0.3"/>
    <row r="1983" s="68" customFormat="1" x14ac:dyDescent="0.3"/>
    <row r="1984" s="68" customFormat="1" x14ac:dyDescent="0.3"/>
    <row r="1985" s="68" customFormat="1" x14ac:dyDescent="0.3"/>
    <row r="1986" s="68" customFormat="1" x14ac:dyDescent="0.3"/>
    <row r="1987" s="68" customFormat="1" x14ac:dyDescent="0.3"/>
    <row r="1988" s="68" customFormat="1" x14ac:dyDescent="0.3"/>
    <row r="1989" s="68" customFormat="1" x14ac:dyDescent="0.3"/>
    <row r="1990" s="68" customFormat="1" x14ac:dyDescent="0.3"/>
    <row r="1991" s="68" customFormat="1" x14ac:dyDescent="0.3"/>
    <row r="1992" s="68" customFormat="1" x14ac:dyDescent="0.3"/>
    <row r="1993" s="68" customFormat="1" x14ac:dyDescent="0.3"/>
    <row r="1994" s="68" customFormat="1" x14ac:dyDescent="0.3"/>
    <row r="1995" s="68" customFormat="1" x14ac:dyDescent="0.3"/>
    <row r="1996" s="68" customFormat="1" x14ac:dyDescent="0.3"/>
    <row r="1997" s="68" customFormat="1" x14ac:dyDescent="0.3"/>
    <row r="1998" s="68" customFormat="1" x14ac:dyDescent="0.3"/>
    <row r="1999" s="68" customFormat="1" x14ac:dyDescent="0.3"/>
    <row r="2000" s="68" customFormat="1" x14ac:dyDescent="0.3"/>
    <row r="2001" s="68" customFormat="1" x14ac:dyDescent="0.3"/>
    <row r="2002" s="68" customFormat="1" x14ac:dyDescent="0.3"/>
    <row r="2003" s="68" customFormat="1" x14ac:dyDescent="0.3"/>
    <row r="2004" s="68" customFormat="1" x14ac:dyDescent="0.3"/>
    <row r="2005" s="68" customFormat="1" x14ac:dyDescent="0.3"/>
    <row r="2006" s="68" customFormat="1" x14ac:dyDescent="0.3"/>
    <row r="2007" s="68" customFormat="1" x14ac:dyDescent="0.3"/>
    <row r="2008" s="68" customFormat="1" x14ac:dyDescent="0.3"/>
    <row r="2009" s="68" customFormat="1" x14ac:dyDescent="0.3"/>
    <row r="2010" s="68" customFormat="1" x14ac:dyDescent="0.3"/>
    <row r="2011" s="68" customFormat="1" x14ac:dyDescent="0.3"/>
    <row r="2012" s="68" customFormat="1" x14ac:dyDescent="0.3"/>
    <row r="2013" s="68" customFormat="1" x14ac:dyDescent="0.3"/>
    <row r="2014" s="68" customFormat="1" x14ac:dyDescent="0.3"/>
    <row r="2015" s="68" customFormat="1" x14ac:dyDescent="0.3"/>
    <row r="2016" s="68" customFormat="1" x14ac:dyDescent="0.3"/>
    <row r="2017" s="68" customFormat="1" x14ac:dyDescent="0.3"/>
    <row r="2018" s="68" customFormat="1" x14ac:dyDescent="0.3"/>
    <row r="2019" s="68" customFormat="1" x14ac:dyDescent="0.3"/>
    <row r="2020" s="68" customFormat="1" x14ac:dyDescent="0.3"/>
    <row r="2021" s="68" customFormat="1" x14ac:dyDescent="0.3"/>
    <row r="2022" s="68" customFormat="1" x14ac:dyDescent="0.3"/>
    <row r="2023" s="68" customFormat="1" x14ac:dyDescent="0.3"/>
    <row r="2024" s="68" customFormat="1" x14ac:dyDescent="0.3"/>
    <row r="2025" s="68" customFormat="1" x14ac:dyDescent="0.3"/>
    <row r="2026" s="68" customFormat="1" x14ac:dyDescent="0.3"/>
    <row r="2027" s="68" customFormat="1" x14ac:dyDescent="0.3"/>
    <row r="2028" s="68" customFormat="1" x14ac:dyDescent="0.3"/>
    <row r="2029" s="68" customFormat="1" x14ac:dyDescent="0.3"/>
    <row r="2030" s="68" customFormat="1" x14ac:dyDescent="0.3"/>
    <row r="2031" s="68" customFormat="1" x14ac:dyDescent="0.3"/>
    <row r="2032" s="68" customFormat="1" x14ac:dyDescent="0.3"/>
    <row r="2033" s="68" customFormat="1" x14ac:dyDescent="0.3"/>
    <row r="2034" s="68" customFormat="1" x14ac:dyDescent="0.3"/>
    <row r="2035" s="68" customFormat="1" x14ac:dyDescent="0.3"/>
    <row r="2036" s="68" customFormat="1" x14ac:dyDescent="0.3"/>
    <row r="2037" s="68" customFormat="1" x14ac:dyDescent="0.3"/>
    <row r="2038" s="68" customFormat="1" x14ac:dyDescent="0.3"/>
    <row r="2039" s="68" customFormat="1" x14ac:dyDescent="0.3"/>
    <row r="2040" s="68" customFormat="1" x14ac:dyDescent="0.3"/>
    <row r="2041" s="68" customFormat="1" x14ac:dyDescent="0.3"/>
    <row r="2042" s="68" customFormat="1" x14ac:dyDescent="0.3"/>
    <row r="2043" s="68" customFormat="1" x14ac:dyDescent="0.3"/>
    <row r="2044" s="68" customFormat="1" x14ac:dyDescent="0.3"/>
    <row r="2045" s="68" customFormat="1" x14ac:dyDescent="0.3"/>
    <row r="2046" s="68" customFormat="1" x14ac:dyDescent="0.3"/>
    <row r="2047" s="68" customFormat="1" x14ac:dyDescent="0.3"/>
    <row r="2048" s="68" customFormat="1" x14ac:dyDescent="0.3"/>
    <row r="2049" s="68" customFormat="1" x14ac:dyDescent="0.3"/>
    <row r="2050" s="68" customFormat="1" x14ac:dyDescent="0.3"/>
    <row r="2051" s="68" customFormat="1" x14ac:dyDescent="0.3"/>
    <row r="2052" s="68" customFormat="1" x14ac:dyDescent="0.3"/>
    <row r="2053" s="68" customFormat="1" x14ac:dyDescent="0.3"/>
    <row r="2054" s="68" customFormat="1" x14ac:dyDescent="0.3"/>
    <row r="2055" s="68" customFormat="1" x14ac:dyDescent="0.3"/>
    <row r="2056" s="68" customFormat="1" x14ac:dyDescent="0.3"/>
    <row r="2057" s="68" customFormat="1" x14ac:dyDescent="0.3"/>
    <row r="2058" s="68" customFormat="1" x14ac:dyDescent="0.3"/>
    <row r="2059" s="68" customFormat="1" x14ac:dyDescent="0.3"/>
    <row r="2060" s="68" customFormat="1" x14ac:dyDescent="0.3"/>
    <row r="2061" s="68" customFormat="1" x14ac:dyDescent="0.3"/>
    <row r="2062" s="68" customFormat="1" x14ac:dyDescent="0.3"/>
    <row r="2063" s="68" customFormat="1" x14ac:dyDescent="0.3"/>
    <row r="2064" s="68" customFormat="1" x14ac:dyDescent="0.3"/>
    <row r="2065" s="68" customFormat="1" x14ac:dyDescent="0.3"/>
    <row r="2066" s="68" customFormat="1" x14ac:dyDescent="0.3"/>
    <row r="2067" s="68" customFormat="1" x14ac:dyDescent="0.3"/>
    <row r="2068" s="68" customFormat="1" x14ac:dyDescent="0.3"/>
    <row r="2069" s="68" customFormat="1" x14ac:dyDescent="0.3"/>
    <row r="2070" s="68" customFormat="1" x14ac:dyDescent="0.3"/>
    <row r="2071" s="68" customFormat="1" x14ac:dyDescent="0.3"/>
    <row r="2072" s="68" customFormat="1" x14ac:dyDescent="0.3"/>
    <row r="2073" s="68" customFormat="1" x14ac:dyDescent="0.3"/>
    <row r="2074" s="68" customFormat="1" x14ac:dyDescent="0.3"/>
    <row r="2075" s="68" customFormat="1" x14ac:dyDescent="0.3"/>
    <row r="2076" s="68" customFormat="1" x14ac:dyDescent="0.3"/>
    <row r="2077" s="68" customFormat="1" x14ac:dyDescent="0.3"/>
    <row r="2078" s="68" customFormat="1" x14ac:dyDescent="0.3"/>
    <row r="2079" s="68" customFormat="1" x14ac:dyDescent="0.3"/>
    <row r="2080" s="68" customFormat="1" x14ac:dyDescent="0.3"/>
    <row r="2081" s="68" customFormat="1" x14ac:dyDescent="0.3"/>
    <row r="2082" s="68" customFormat="1" x14ac:dyDescent="0.3"/>
    <row r="2083" s="68" customFormat="1" x14ac:dyDescent="0.3"/>
    <row r="2084" s="68" customFormat="1" x14ac:dyDescent="0.3"/>
    <row r="2085" s="68" customFormat="1" x14ac:dyDescent="0.3"/>
    <row r="2086" s="68" customFormat="1" x14ac:dyDescent="0.3"/>
    <row r="2087" s="68" customFormat="1" x14ac:dyDescent="0.3"/>
    <row r="2088" s="68" customFormat="1" x14ac:dyDescent="0.3"/>
    <row r="2089" s="68" customFormat="1" x14ac:dyDescent="0.3"/>
    <row r="2090" s="68" customFormat="1" x14ac:dyDescent="0.3"/>
    <row r="2091" s="68" customFormat="1" x14ac:dyDescent="0.3"/>
    <row r="2092" s="68" customFormat="1" x14ac:dyDescent="0.3"/>
    <row r="2093" s="68" customFormat="1" x14ac:dyDescent="0.3"/>
    <row r="2094" s="68" customFormat="1" x14ac:dyDescent="0.3"/>
    <row r="2095" s="68" customFormat="1" x14ac:dyDescent="0.3"/>
    <row r="2096" s="68" customFormat="1" x14ac:dyDescent="0.3"/>
    <row r="2097" s="68" customFormat="1" x14ac:dyDescent="0.3"/>
    <row r="2098" s="68" customFormat="1" x14ac:dyDescent="0.3"/>
    <row r="2099" s="68" customFormat="1" x14ac:dyDescent="0.3"/>
    <row r="2100" s="68" customFormat="1" x14ac:dyDescent="0.3"/>
    <row r="2101" s="68" customFormat="1" x14ac:dyDescent="0.3"/>
    <row r="2102" s="68" customFormat="1" x14ac:dyDescent="0.3"/>
    <row r="2103" s="68" customFormat="1" x14ac:dyDescent="0.3"/>
    <row r="2104" s="68" customFormat="1" x14ac:dyDescent="0.3"/>
    <row r="2105" s="68" customFormat="1" x14ac:dyDescent="0.3"/>
    <row r="2106" s="68" customFormat="1" x14ac:dyDescent="0.3"/>
    <row r="2107" s="68" customFormat="1" x14ac:dyDescent="0.3"/>
    <row r="2108" s="68" customFormat="1" x14ac:dyDescent="0.3"/>
    <row r="2109" s="68" customFormat="1" x14ac:dyDescent="0.3"/>
    <row r="2110" s="68" customFormat="1" x14ac:dyDescent="0.3"/>
    <row r="2111" s="68" customFormat="1" x14ac:dyDescent="0.3"/>
    <row r="2112" s="68" customFormat="1" x14ac:dyDescent="0.3"/>
    <row r="2113" s="68" customFormat="1" x14ac:dyDescent="0.3"/>
    <row r="2114" s="68" customFormat="1" x14ac:dyDescent="0.3"/>
    <row r="2115" s="68" customFormat="1" x14ac:dyDescent="0.3"/>
    <row r="2116" s="68" customFormat="1" x14ac:dyDescent="0.3"/>
    <row r="2117" s="68" customFormat="1" x14ac:dyDescent="0.3"/>
    <row r="2118" s="68" customFormat="1" x14ac:dyDescent="0.3"/>
    <row r="2119" s="68" customFormat="1" x14ac:dyDescent="0.3"/>
    <row r="2120" s="68" customFormat="1" x14ac:dyDescent="0.3"/>
    <row r="2121" s="68" customFormat="1" x14ac:dyDescent="0.3"/>
    <row r="2122" s="68" customFormat="1" x14ac:dyDescent="0.3"/>
    <row r="2123" s="68" customFormat="1" x14ac:dyDescent="0.3"/>
    <row r="2124" s="68" customFormat="1" x14ac:dyDescent="0.3"/>
    <row r="2125" s="68" customFormat="1" x14ac:dyDescent="0.3"/>
    <row r="2126" s="68" customFormat="1" x14ac:dyDescent="0.3"/>
    <row r="2127" s="68" customFormat="1" x14ac:dyDescent="0.3"/>
    <row r="2128" s="68" customFormat="1" x14ac:dyDescent="0.3"/>
    <row r="2129" s="68" customFormat="1" x14ac:dyDescent="0.3"/>
    <row r="2130" s="68" customFormat="1" x14ac:dyDescent="0.3"/>
    <row r="2131" s="68" customFormat="1" x14ac:dyDescent="0.3"/>
    <row r="2132" s="68" customFormat="1" x14ac:dyDescent="0.3"/>
    <row r="2133" s="68" customFormat="1" x14ac:dyDescent="0.3"/>
    <row r="2134" s="68" customFormat="1" x14ac:dyDescent="0.3"/>
    <row r="2135" s="68" customFormat="1" x14ac:dyDescent="0.3"/>
    <row r="2136" s="68" customFormat="1" x14ac:dyDescent="0.3"/>
    <row r="2137" s="68" customFormat="1" x14ac:dyDescent="0.3"/>
    <row r="2138" s="68" customFormat="1" x14ac:dyDescent="0.3"/>
    <row r="2139" s="68" customFormat="1" x14ac:dyDescent="0.3"/>
    <row r="2140" s="68" customFormat="1" x14ac:dyDescent="0.3"/>
    <row r="2141" s="68" customFormat="1" x14ac:dyDescent="0.3"/>
    <row r="2142" s="68" customFormat="1" x14ac:dyDescent="0.3"/>
    <row r="2143" s="68" customFormat="1" x14ac:dyDescent="0.3"/>
    <row r="2144" s="68" customFormat="1" x14ac:dyDescent="0.3"/>
    <row r="2145" s="68" customFormat="1" x14ac:dyDescent="0.3"/>
    <row r="2146" s="68" customFormat="1" x14ac:dyDescent="0.3"/>
    <row r="2147" s="68" customFormat="1" x14ac:dyDescent="0.3"/>
    <row r="2148" s="68" customFormat="1" x14ac:dyDescent="0.3"/>
    <row r="2149" s="68" customFormat="1" x14ac:dyDescent="0.3"/>
    <row r="2150" s="68" customFormat="1" x14ac:dyDescent="0.3"/>
    <row r="2151" s="68" customFormat="1" x14ac:dyDescent="0.3"/>
    <row r="2152" s="68" customFormat="1" x14ac:dyDescent="0.3"/>
    <row r="2153" s="68" customFormat="1" x14ac:dyDescent="0.3"/>
    <row r="2154" s="68" customFormat="1" x14ac:dyDescent="0.3"/>
    <row r="2155" s="68" customFormat="1" x14ac:dyDescent="0.3"/>
    <row r="2156" s="68" customFormat="1" x14ac:dyDescent="0.3"/>
    <row r="2157" s="68" customFormat="1" x14ac:dyDescent="0.3"/>
    <row r="2158" s="68" customFormat="1" x14ac:dyDescent="0.3"/>
    <row r="2159" s="68" customFormat="1" x14ac:dyDescent="0.3"/>
    <row r="2160" s="68" customFormat="1" x14ac:dyDescent="0.3"/>
    <row r="2161" s="68" customFormat="1" x14ac:dyDescent="0.3"/>
    <row r="2162" s="68" customFormat="1" x14ac:dyDescent="0.3"/>
    <row r="2163" s="68" customFormat="1" x14ac:dyDescent="0.3"/>
    <row r="2164" s="68" customFormat="1" x14ac:dyDescent="0.3"/>
    <row r="2165" s="68" customFormat="1" x14ac:dyDescent="0.3"/>
    <row r="2166" s="68" customFormat="1" x14ac:dyDescent="0.3"/>
    <row r="2167" s="68" customFormat="1" x14ac:dyDescent="0.3"/>
    <row r="2168" s="68" customFormat="1" x14ac:dyDescent="0.3"/>
    <row r="2169" s="68" customFormat="1" x14ac:dyDescent="0.3"/>
    <row r="2170" s="68" customFormat="1" x14ac:dyDescent="0.3"/>
    <row r="2171" s="68" customFormat="1" x14ac:dyDescent="0.3"/>
    <row r="2172" s="68" customFormat="1" x14ac:dyDescent="0.3"/>
    <row r="2173" s="68" customFormat="1" x14ac:dyDescent="0.3"/>
    <row r="2174" s="68" customFormat="1" x14ac:dyDescent="0.3"/>
    <row r="2175" s="68" customFormat="1" x14ac:dyDescent="0.3"/>
    <row r="2176" s="68" customFormat="1" x14ac:dyDescent="0.3"/>
    <row r="2177" s="68" customFormat="1" x14ac:dyDescent="0.3"/>
    <row r="2178" s="68" customFormat="1" x14ac:dyDescent="0.3"/>
    <row r="2179" s="68" customFormat="1" x14ac:dyDescent="0.3"/>
    <row r="2180" s="68" customFormat="1" x14ac:dyDescent="0.3"/>
    <row r="2181" s="68" customFormat="1" x14ac:dyDescent="0.3"/>
    <row r="2182" s="68" customFormat="1" x14ac:dyDescent="0.3"/>
    <row r="2183" s="68" customFormat="1" x14ac:dyDescent="0.3"/>
    <row r="2184" s="68" customFormat="1" x14ac:dyDescent="0.3"/>
    <row r="2185" s="68" customFormat="1" x14ac:dyDescent="0.3"/>
    <row r="2186" s="68" customFormat="1" x14ac:dyDescent="0.3"/>
    <row r="2187" s="68" customFormat="1" x14ac:dyDescent="0.3"/>
    <row r="2188" s="68" customFormat="1" x14ac:dyDescent="0.3"/>
    <row r="2189" s="68" customFormat="1" x14ac:dyDescent="0.3"/>
    <row r="2190" s="68" customFormat="1" x14ac:dyDescent="0.3"/>
    <row r="2191" s="68" customFormat="1" x14ac:dyDescent="0.3"/>
    <row r="2192" s="68" customFormat="1" x14ac:dyDescent="0.3"/>
    <row r="2193" s="68" customFormat="1" x14ac:dyDescent="0.3"/>
    <row r="2194" s="68" customFormat="1" x14ac:dyDescent="0.3"/>
    <row r="2195" s="68" customFormat="1" x14ac:dyDescent="0.3"/>
    <row r="2196" s="68" customFormat="1" x14ac:dyDescent="0.3"/>
    <row r="2197" s="68" customFormat="1" x14ac:dyDescent="0.3"/>
    <row r="2198" s="68" customFormat="1" x14ac:dyDescent="0.3"/>
    <row r="2199" s="68" customFormat="1" x14ac:dyDescent="0.3"/>
    <row r="2200" s="68" customFormat="1" x14ac:dyDescent="0.3"/>
    <row r="2201" s="68" customFormat="1" x14ac:dyDescent="0.3"/>
    <row r="2202" s="68" customFormat="1" x14ac:dyDescent="0.3"/>
    <row r="2203" s="68" customFormat="1" x14ac:dyDescent="0.3"/>
    <row r="2204" s="68" customFormat="1" x14ac:dyDescent="0.3"/>
    <row r="2205" s="68" customFormat="1" x14ac:dyDescent="0.3"/>
    <row r="2206" s="68" customFormat="1" x14ac:dyDescent="0.3"/>
    <row r="2207" s="68" customFormat="1" x14ac:dyDescent="0.3"/>
    <row r="2208" s="68" customFormat="1" x14ac:dyDescent="0.3"/>
    <row r="2209" s="68" customFormat="1" x14ac:dyDescent="0.3"/>
    <row r="2210" s="68" customFormat="1" x14ac:dyDescent="0.3"/>
    <row r="2211" s="68" customFormat="1" x14ac:dyDescent="0.3"/>
    <row r="2212" s="68" customFormat="1" x14ac:dyDescent="0.3"/>
    <row r="2213" s="68" customFormat="1" x14ac:dyDescent="0.3"/>
    <row r="2214" s="68" customFormat="1" x14ac:dyDescent="0.3"/>
    <row r="2215" s="68" customFormat="1" x14ac:dyDescent="0.3"/>
    <row r="2216" s="68" customFormat="1" x14ac:dyDescent="0.3"/>
    <row r="2217" s="68" customFormat="1" x14ac:dyDescent="0.3"/>
    <row r="2218" s="68" customFormat="1" x14ac:dyDescent="0.3"/>
    <row r="2219" s="68" customFormat="1" x14ac:dyDescent="0.3"/>
    <row r="2220" s="68" customFormat="1" x14ac:dyDescent="0.3"/>
    <row r="2221" s="68" customFormat="1" x14ac:dyDescent="0.3"/>
    <row r="2222" s="68" customFormat="1" x14ac:dyDescent="0.3"/>
    <row r="2223" s="68" customFormat="1" x14ac:dyDescent="0.3"/>
    <row r="2224" s="68" customFormat="1" x14ac:dyDescent="0.3"/>
    <row r="2225" s="68" customFormat="1" x14ac:dyDescent="0.3"/>
    <row r="2226" s="68" customFormat="1" x14ac:dyDescent="0.3"/>
    <row r="2227" s="68" customFormat="1" x14ac:dyDescent="0.3"/>
    <row r="2228" s="68" customFormat="1" x14ac:dyDescent="0.3"/>
    <row r="2229" s="68" customFormat="1" x14ac:dyDescent="0.3"/>
    <row r="2230" s="68" customFormat="1" x14ac:dyDescent="0.3"/>
    <row r="2231" s="68" customFormat="1" x14ac:dyDescent="0.3"/>
    <row r="2232" s="68" customFormat="1" x14ac:dyDescent="0.3"/>
    <row r="2233" s="68" customFormat="1" x14ac:dyDescent="0.3"/>
    <row r="2234" s="68" customFormat="1" x14ac:dyDescent="0.3"/>
    <row r="2235" s="68" customFormat="1" x14ac:dyDescent="0.3"/>
    <row r="2236" s="68" customFormat="1" x14ac:dyDescent="0.3"/>
    <row r="2237" s="68" customFormat="1" x14ac:dyDescent="0.3"/>
    <row r="2238" s="68" customFormat="1" x14ac:dyDescent="0.3"/>
    <row r="2239" s="68" customFormat="1" x14ac:dyDescent="0.3"/>
    <row r="2240" s="68" customFormat="1" x14ac:dyDescent="0.3"/>
    <row r="2241" s="68" customFormat="1" x14ac:dyDescent="0.3"/>
    <row r="2242" s="68" customFormat="1" x14ac:dyDescent="0.3"/>
    <row r="2243" s="68" customFormat="1" x14ac:dyDescent="0.3"/>
    <row r="2244" s="68" customFormat="1" x14ac:dyDescent="0.3"/>
    <row r="2245" s="68" customFormat="1" x14ac:dyDescent="0.3"/>
    <row r="2246" s="68" customFormat="1" x14ac:dyDescent="0.3"/>
    <row r="2247" s="68" customFormat="1" x14ac:dyDescent="0.3"/>
    <row r="2248" s="68" customFormat="1" x14ac:dyDescent="0.3"/>
    <row r="2249" s="68" customFormat="1" x14ac:dyDescent="0.3"/>
    <row r="2250" s="68" customFormat="1" x14ac:dyDescent="0.3"/>
    <row r="2251" s="68" customFormat="1" x14ac:dyDescent="0.3"/>
    <row r="2252" s="68" customFormat="1" x14ac:dyDescent="0.3"/>
    <row r="2253" s="68" customFormat="1" x14ac:dyDescent="0.3"/>
    <row r="2254" s="68" customFormat="1" x14ac:dyDescent="0.3"/>
    <row r="2255" s="68" customFormat="1" x14ac:dyDescent="0.3"/>
    <row r="2256" s="68" customFormat="1" x14ac:dyDescent="0.3"/>
    <row r="2257" s="68" customFormat="1" x14ac:dyDescent="0.3"/>
    <row r="2258" s="68" customFormat="1" x14ac:dyDescent="0.3"/>
    <row r="2259" s="68" customFormat="1" x14ac:dyDescent="0.3"/>
    <row r="2260" s="68" customFormat="1" x14ac:dyDescent="0.3"/>
    <row r="2261" s="68" customFormat="1" x14ac:dyDescent="0.3"/>
    <row r="2262" s="68" customFormat="1" x14ac:dyDescent="0.3"/>
    <row r="2263" s="68" customFormat="1" x14ac:dyDescent="0.3"/>
    <row r="2264" s="68" customFormat="1" x14ac:dyDescent="0.3"/>
    <row r="2265" s="68" customFormat="1" x14ac:dyDescent="0.3"/>
    <row r="2266" s="68" customFormat="1" x14ac:dyDescent="0.3"/>
    <row r="2267" s="68" customFormat="1" x14ac:dyDescent="0.3"/>
    <row r="2268" s="68" customFormat="1" x14ac:dyDescent="0.3"/>
    <row r="2269" s="68" customFormat="1" x14ac:dyDescent="0.3"/>
    <row r="2270" s="68" customFormat="1" x14ac:dyDescent="0.3"/>
    <row r="2271" s="68" customFormat="1" x14ac:dyDescent="0.3"/>
    <row r="2272" s="68" customFormat="1" x14ac:dyDescent="0.3"/>
    <row r="2273" s="68" customFormat="1" x14ac:dyDescent="0.3"/>
    <row r="2274" s="68" customFormat="1" x14ac:dyDescent="0.3"/>
    <row r="2275" s="68" customFormat="1" x14ac:dyDescent="0.3"/>
    <row r="2276" s="68" customFormat="1" x14ac:dyDescent="0.3"/>
    <row r="2277" s="68" customFormat="1" x14ac:dyDescent="0.3"/>
    <row r="2278" s="68" customFormat="1" x14ac:dyDescent="0.3"/>
    <row r="2279" s="68" customFormat="1" x14ac:dyDescent="0.3"/>
    <row r="2280" s="68" customFormat="1" x14ac:dyDescent="0.3"/>
    <row r="2281" s="68" customFormat="1" x14ac:dyDescent="0.3"/>
    <row r="2282" s="68" customFormat="1" x14ac:dyDescent="0.3"/>
    <row r="2283" s="68" customFormat="1" x14ac:dyDescent="0.3"/>
    <row r="2284" s="68" customFormat="1" x14ac:dyDescent="0.3"/>
    <row r="2285" s="68" customFormat="1" x14ac:dyDescent="0.3"/>
    <row r="2286" s="68" customFormat="1" x14ac:dyDescent="0.3"/>
    <row r="2287" s="68" customFormat="1" x14ac:dyDescent="0.3"/>
    <row r="2288" s="68" customFormat="1" x14ac:dyDescent="0.3"/>
    <row r="2289" s="68" customFormat="1" x14ac:dyDescent="0.3"/>
    <row r="2290" s="68" customFormat="1" x14ac:dyDescent="0.3"/>
    <row r="2291" s="68" customFormat="1" x14ac:dyDescent="0.3"/>
    <row r="2292" s="68" customFormat="1" x14ac:dyDescent="0.3"/>
    <row r="2293" s="68" customFormat="1" x14ac:dyDescent="0.3"/>
    <row r="2294" s="68" customFormat="1" x14ac:dyDescent="0.3"/>
    <row r="2295" s="68" customFormat="1" x14ac:dyDescent="0.3"/>
    <row r="2296" s="68" customFormat="1" x14ac:dyDescent="0.3"/>
    <row r="2297" s="68" customFormat="1" x14ac:dyDescent="0.3"/>
    <row r="2298" s="68" customFormat="1" x14ac:dyDescent="0.3"/>
    <row r="2299" s="68" customFormat="1" x14ac:dyDescent="0.3"/>
    <row r="2300" s="68" customFormat="1" x14ac:dyDescent="0.3"/>
    <row r="2301" s="68" customFormat="1" x14ac:dyDescent="0.3"/>
    <row r="2302" s="68" customFormat="1" x14ac:dyDescent="0.3"/>
    <row r="2303" s="68" customFormat="1" x14ac:dyDescent="0.3"/>
    <row r="2304" s="68" customFormat="1" x14ac:dyDescent="0.3"/>
    <row r="2305" s="68" customFormat="1" x14ac:dyDescent="0.3"/>
    <row r="2306" s="68" customFormat="1" x14ac:dyDescent="0.3"/>
    <row r="2307" s="68" customFormat="1" x14ac:dyDescent="0.3"/>
    <row r="2308" s="68" customFormat="1" x14ac:dyDescent="0.3"/>
    <row r="2309" s="68" customFormat="1" x14ac:dyDescent="0.3"/>
    <row r="2310" s="68" customFormat="1" x14ac:dyDescent="0.3"/>
    <row r="2311" s="68" customFormat="1" x14ac:dyDescent="0.3"/>
    <row r="2312" s="68" customFormat="1" x14ac:dyDescent="0.3"/>
    <row r="2313" s="68" customFormat="1" x14ac:dyDescent="0.3"/>
    <row r="2314" s="68" customFormat="1" x14ac:dyDescent="0.3"/>
    <row r="2315" s="68" customFormat="1" x14ac:dyDescent="0.3"/>
    <row r="2316" s="68" customFormat="1" x14ac:dyDescent="0.3"/>
    <row r="2317" s="68" customFormat="1" x14ac:dyDescent="0.3"/>
    <row r="2318" s="68" customFormat="1" x14ac:dyDescent="0.3"/>
    <row r="2319" s="68" customFormat="1" x14ac:dyDescent="0.3"/>
    <row r="2320" s="68" customFormat="1" x14ac:dyDescent="0.3"/>
    <row r="2321" s="68" customFormat="1" x14ac:dyDescent="0.3"/>
    <row r="2322" s="68" customFormat="1" x14ac:dyDescent="0.3"/>
    <row r="2323" s="68" customFormat="1" x14ac:dyDescent="0.3"/>
    <row r="2324" s="68" customFormat="1" x14ac:dyDescent="0.3"/>
    <row r="2325" s="68" customFormat="1" x14ac:dyDescent="0.3"/>
    <row r="2326" s="68" customFormat="1" x14ac:dyDescent="0.3"/>
    <row r="2327" s="68" customFormat="1" x14ac:dyDescent="0.3"/>
    <row r="2328" s="68" customFormat="1" x14ac:dyDescent="0.3"/>
    <row r="2329" s="68" customFormat="1" x14ac:dyDescent="0.3"/>
    <row r="2330" s="68" customFormat="1" x14ac:dyDescent="0.3"/>
    <row r="2331" s="68" customFormat="1" x14ac:dyDescent="0.3"/>
    <row r="2332" s="68" customFormat="1" x14ac:dyDescent="0.3"/>
    <row r="2333" s="68" customFormat="1" x14ac:dyDescent="0.3"/>
    <row r="2334" s="68" customFormat="1" x14ac:dyDescent="0.3"/>
    <row r="2335" s="68" customFormat="1" x14ac:dyDescent="0.3"/>
    <row r="2336" s="68" customFormat="1" x14ac:dyDescent="0.3"/>
    <row r="2337" s="68" customFormat="1" x14ac:dyDescent="0.3"/>
    <row r="2338" s="68" customFormat="1" x14ac:dyDescent="0.3"/>
    <row r="2339" s="68" customFormat="1" x14ac:dyDescent="0.3"/>
    <row r="2340" s="68" customFormat="1" x14ac:dyDescent="0.3"/>
    <row r="2341" s="68" customFormat="1" x14ac:dyDescent="0.3"/>
    <row r="2342" s="68" customFormat="1" x14ac:dyDescent="0.3"/>
    <row r="2343" s="68" customFormat="1" x14ac:dyDescent="0.3"/>
    <row r="2344" s="68" customFormat="1" x14ac:dyDescent="0.3"/>
    <row r="2345" s="68" customFormat="1" x14ac:dyDescent="0.3"/>
    <row r="2346" s="68" customFormat="1" x14ac:dyDescent="0.3"/>
    <row r="2347" s="68" customFormat="1" x14ac:dyDescent="0.3"/>
    <row r="2348" s="68" customFormat="1" x14ac:dyDescent="0.3"/>
    <row r="2349" s="68" customFormat="1" x14ac:dyDescent="0.3"/>
    <row r="2350" s="68" customFormat="1" x14ac:dyDescent="0.3"/>
    <row r="2351" s="68" customFormat="1" x14ac:dyDescent="0.3"/>
    <row r="2352" s="68" customFormat="1" x14ac:dyDescent="0.3"/>
    <row r="2353" s="68" customFormat="1" x14ac:dyDescent="0.3"/>
    <row r="2354" s="68" customFormat="1" x14ac:dyDescent="0.3"/>
    <row r="2355" s="68" customFormat="1" x14ac:dyDescent="0.3"/>
    <row r="2356" s="68" customFormat="1" x14ac:dyDescent="0.3"/>
    <row r="2357" s="68" customFormat="1" x14ac:dyDescent="0.3"/>
    <row r="2358" s="68" customFormat="1" x14ac:dyDescent="0.3"/>
    <row r="2359" s="68" customFormat="1" x14ac:dyDescent="0.3"/>
    <row r="2360" s="68" customFormat="1" x14ac:dyDescent="0.3"/>
    <row r="2361" s="68" customFormat="1" x14ac:dyDescent="0.3"/>
    <row r="2362" s="68" customFormat="1" x14ac:dyDescent="0.3"/>
    <row r="2363" s="68" customFormat="1" x14ac:dyDescent="0.3"/>
    <row r="2364" s="68" customFormat="1" x14ac:dyDescent="0.3"/>
    <row r="2365" s="68" customFormat="1" x14ac:dyDescent="0.3"/>
    <row r="2366" s="68" customFormat="1" x14ac:dyDescent="0.3"/>
    <row r="2367" s="68" customFormat="1" x14ac:dyDescent="0.3"/>
    <row r="2368" s="68" customFormat="1" x14ac:dyDescent="0.3"/>
    <row r="2369" s="68" customFormat="1" x14ac:dyDescent="0.3"/>
    <row r="2370" s="68" customFormat="1" x14ac:dyDescent="0.3"/>
    <row r="2371" s="68" customFormat="1" x14ac:dyDescent="0.3"/>
    <row r="2372" s="68" customFormat="1" x14ac:dyDescent="0.3"/>
    <row r="2373" s="68" customFormat="1" x14ac:dyDescent="0.3"/>
    <row r="2374" s="68" customFormat="1" x14ac:dyDescent="0.3"/>
    <row r="2375" s="68" customFormat="1" x14ac:dyDescent="0.3"/>
    <row r="2376" s="68" customFormat="1" x14ac:dyDescent="0.3"/>
    <row r="2377" s="68" customFormat="1" x14ac:dyDescent="0.3"/>
    <row r="2378" s="68" customFormat="1" x14ac:dyDescent="0.3"/>
    <row r="2379" s="68" customFormat="1" x14ac:dyDescent="0.3"/>
    <row r="2380" s="68" customFormat="1" x14ac:dyDescent="0.3"/>
    <row r="2381" s="68" customFormat="1" x14ac:dyDescent="0.3"/>
    <row r="2382" s="68" customFormat="1" x14ac:dyDescent="0.3"/>
    <row r="2383" s="68" customFormat="1" x14ac:dyDescent="0.3"/>
    <row r="2384" s="68" customFormat="1" x14ac:dyDescent="0.3"/>
    <row r="2385" s="68" customFormat="1" x14ac:dyDescent="0.3"/>
    <row r="2386" s="68" customFormat="1" x14ac:dyDescent="0.3"/>
    <row r="2387" s="68" customFormat="1" x14ac:dyDescent="0.3"/>
    <row r="2388" s="68" customFormat="1" x14ac:dyDescent="0.3"/>
    <row r="2389" s="68" customFormat="1" x14ac:dyDescent="0.3"/>
    <row r="2390" s="68" customFormat="1" x14ac:dyDescent="0.3"/>
    <row r="2391" s="68" customFormat="1" x14ac:dyDescent="0.3"/>
    <row r="2392" s="68" customFormat="1" x14ac:dyDescent="0.3"/>
    <row r="2393" s="68" customFormat="1" x14ac:dyDescent="0.3"/>
    <row r="2394" s="68" customFormat="1" x14ac:dyDescent="0.3"/>
    <row r="2395" s="68" customFormat="1" x14ac:dyDescent="0.3"/>
    <row r="2396" s="68" customFormat="1" x14ac:dyDescent="0.3"/>
    <row r="2397" s="68" customFormat="1" x14ac:dyDescent="0.3"/>
    <row r="2398" s="68" customFormat="1" x14ac:dyDescent="0.3"/>
    <row r="2399" s="68" customFormat="1" x14ac:dyDescent="0.3"/>
    <row r="2400" s="68" customFormat="1" x14ac:dyDescent="0.3"/>
    <row r="2401" s="68" customFormat="1" x14ac:dyDescent="0.3"/>
    <row r="2402" s="68" customFormat="1" x14ac:dyDescent="0.3"/>
    <row r="2403" s="68" customFormat="1" x14ac:dyDescent="0.3"/>
    <row r="2404" s="68" customFormat="1" x14ac:dyDescent="0.3"/>
    <row r="2405" s="68" customFormat="1" x14ac:dyDescent="0.3"/>
    <row r="2406" s="68" customFormat="1" x14ac:dyDescent="0.3"/>
    <row r="2407" s="68" customFormat="1" x14ac:dyDescent="0.3"/>
    <row r="2408" s="68" customFormat="1" x14ac:dyDescent="0.3"/>
    <row r="2409" s="68" customFormat="1" x14ac:dyDescent="0.3"/>
    <row r="2410" s="68" customFormat="1" x14ac:dyDescent="0.3"/>
    <row r="2411" s="68" customFormat="1" x14ac:dyDescent="0.3"/>
    <row r="2412" s="68" customFormat="1" x14ac:dyDescent="0.3"/>
    <row r="2413" s="68" customFormat="1" x14ac:dyDescent="0.3"/>
    <row r="2414" s="68" customFormat="1" x14ac:dyDescent="0.3"/>
    <row r="2415" s="68" customFormat="1" x14ac:dyDescent="0.3"/>
    <row r="2416" s="68" customFormat="1" x14ac:dyDescent="0.3"/>
    <row r="2417" s="68" customFormat="1" x14ac:dyDescent="0.3"/>
    <row r="2418" s="68" customFormat="1" x14ac:dyDescent="0.3"/>
    <row r="2419" s="68" customFormat="1" x14ac:dyDescent="0.3"/>
    <row r="2420" s="68" customFormat="1" x14ac:dyDescent="0.3"/>
    <row r="2421" s="68" customFormat="1" x14ac:dyDescent="0.3"/>
    <row r="2422" s="68" customFormat="1" x14ac:dyDescent="0.3"/>
    <row r="2423" s="68" customFormat="1" x14ac:dyDescent="0.3"/>
    <row r="2424" s="68" customFormat="1" x14ac:dyDescent="0.3"/>
    <row r="2425" s="68" customFormat="1" x14ac:dyDescent="0.3"/>
    <row r="2426" s="68" customFormat="1" x14ac:dyDescent="0.3"/>
    <row r="2427" s="68" customFormat="1" x14ac:dyDescent="0.3"/>
    <row r="2428" s="68" customFormat="1" x14ac:dyDescent="0.3"/>
    <row r="2429" s="68" customFormat="1" x14ac:dyDescent="0.3"/>
    <row r="2430" s="68" customFormat="1" x14ac:dyDescent="0.3"/>
    <row r="2431" s="68" customFormat="1" x14ac:dyDescent="0.3"/>
    <row r="2432" s="68" customFormat="1" x14ac:dyDescent="0.3"/>
    <row r="2433" s="68" customFormat="1" x14ac:dyDescent="0.3"/>
    <row r="2434" s="68" customFormat="1" x14ac:dyDescent="0.3"/>
    <row r="2435" s="68" customFormat="1" x14ac:dyDescent="0.3"/>
    <row r="2436" s="68" customFormat="1" x14ac:dyDescent="0.3"/>
    <row r="2437" s="68" customFormat="1" x14ac:dyDescent="0.3"/>
    <row r="2438" s="68" customFormat="1" x14ac:dyDescent="0.3"/>
    <row r="2439" s="68" customFormat="1" x14ac:dyDescent="0.3"/>
    <row r="2440" s="68" customFormat="1" x14ac:dyDescent="0.3"/>
    <row r="2441" s="68" customFormat="1" x14ac:dyDescent="0.3"/>
    <row r="2442" s="68" customFormat="1" x14ac:dyDescent="0.3"/>
    <row r="2443" s="68" customFormat="1" x14ac:dyDescent="0.3"/>
    <row r="2444" s="68" customFormat="1" x14ac:dyDescent="0.3"/>
    <row r="2445" s="68" customFormat="1" x14ac:dyDescent="0.3"/>
    <row r="2446" s="68" customFormat="1" x14ac:dyDescent="0.3"/>
    <row r="2447" s="68" customFormat="1" x14ac:dyDescent="0.3"/>
    <row r="2448" s="68" customFormat="1" x14ac:dyDescent="0.3"/>
    <row r="2449" s="68" customFormat="1" x14ac:dyDescent="0.3"/>
    <row r="2450" s="68" customFormat="1" x14ac:dyDescent="0.3"/>
    <row r="2451" s="68" customFormat="1" x14ac:dyDescent="0.3"/>
    <row r="2452" s="68" customFormat="1" x14ac:dyDescent="0.3"/>
    <row r="2453" s="68" customFormat="1" x14ac:dyDescent="0.3"/>
    <row r="2454" s="68" customFormat="1" x14ac:dyDescent="0.3"/>
    <row r="2455" s="68" customFormat="1" x14ac:dyDescent="0.3"/>
    <row r="2456" s="68" customFormat="1" x14ac:dyDescent="0.3"/>
    <row r="2457" s="68" customFormat="1" x14ac:dyDescent="0.3"/>
    <row r="2458" s="68" customFormat="1" x14ac:dyDescent="0.3"/>
    <row r="2459" s="68" customFormat="1" x14ac:dyDescent="0.3"/>
    <row r="2460" s="68" customFormat="1" x14ac:dyDescent="0.3"/>
    <row r="2461" s="68" customFormat="1" x14ac:dyDescent="0.3"/>
    <row r="2462" s="68" customFormat="1" x14ac:dyDescent="0.3"/>
    <row r="2463" s="68" customFormat="1" x14ac:dyDescent="0.3"/>
    <row r="2464" s="68" customFormat="1" x14ac:dyDescent="0.3"/>
    <row r="2465" s="68" customFormat="1" x14ac:dyDescent="0.3"/>
    <row r="2466" s="68" customFormat="1" x14ac:dyDescent="0.3"/>
    <row r="2467" s="68" customFormat="1" x14ac:dyDescent="0.3"/>
    <row r="2468" s="68" customFormat="1" x14ac:dyDescent="0.3"/>
    <row r="2469" s="68" customFormat="1" x14ac:dyDescent="0.3"/>
    <row r="2470" s="68" customFormat="1" x14ac:dyDescent="0.3"/>
    <row r="2471" s="68" customFormat="1" x14ac:dyDescent="0.3"/>
    <row r="2472" s="68" customFormat="1" x14ac:dyDescent="0.3"/>
    <row r="2473" s="68" customFormat="1" x14ac:dyDescent="0.3"/>
    <row r="2474" s="68" customFormat="1" x14ac:dyDescent="0.3"/>
    <row r="2475" s="68" customFormat="1" x14ac:dyDescent="0.3"/>
    <row r="2476" s="68" customFormat="1" x14ac:dyDescent="0.3"/>
    <row r="2477" s="68" customFormat="1" x14ac:dyDescent="0.3"/>
    <row r="2478" s="68" customFormat="1" x14ac:dyDescent="0.3"/>
    <row r="2479" s="68" customFormat="1" x14ac:dyDescent="0.3"/>
    <row r="2480" s="68" customFormat="1" x14ac:dyDescent="0.3"/>
    <row r="2481" s="68" customFormat="1" x14ac:dyDescent="0.3"/>
    <row r="2482" s="68" customFormat="1" x14ac:dyDescent="0.3"/>
    <row r="2483" s="68" customFormat="1" x14ac:dyDescent="0.3"/>
    <row r="2484" s="68" customFormat="1" x14ac:dyDescent="0.3"/>
    <row r="2485" s="68" customFormat="1" x14ac:dyDescent="0.3"/>
    <row r="2486" s="68" customFormat="1" x14ac:dyDescent="0.3"/>
    <row r="2487" s="68" customFormat="1" x14ac:dyDescent="0.3"/>
    <row r="2488" s="68" customFormat="1" x14ac:dyDescent="0.3"/>
    <row r="2489" s="68" customFormat="1" x14ac:dyDescent="0.3"/>
    <row r="2490" s="68" customFormat="1" x14ac:dyDescent="0.3"/>
    <row r="2491" s="68" customFormat="1" x14ac:dyDescent="0.3"/>
    <row r="2492" s="68" customFormat="1" x14ac:dyDescent="0.3"/>
    <row r="2493" s="68" customFormat="1" x14ac:dyDescent="0.3"/>
    <row r="2494" s="68" customFormat="1" x14ac:dyDescent="0.3"/>
    <row r="2495" s="68" customFormat="1" x14ac:dyDescent="0.3"/>
    <row r="2496" s="68" customFormat="1" x14ac:dyDescent="0.3"/>
    <row r="2497" s="68" customFormat="1" x14ac:dyDescent="0.3"/>
    <row r="2498" s="68" customFormat="1" x14ac:dyDescent="0.3"/>
    <row r="2499" s="68" customFormat="1" x14ac:dyDescent="0.3"/>
    <row r="2500" s="68" customFormat="1" x14ac:dyDescent="0.3"/>
    <row r="2501" s="68" customFormat="1" x14ac:dyDescent="0.3"/>
    <row r="2502" s="68" customFormat="1" x14ac:dyDescent="0.3"/>
    <row r="2503" s="68" customFormat="1" x14ac:dyDescent="0.3"/>
    <row r="2504" s="68" customFormat="1" x14ac:dyDescent="0.3"/>
    <row r="2505" s="68" customFormat="1" x14ac:dyDescent="0.3"/>
    <row r="2506" s="68" customFormat="1" x14ac:dyDescent="0.3"/>
    <row r="2507" s="68" customFormat="1" x14ac:dyDescent="0.3"/>
    <row r="2508" s="68" customFormat="1" x14ac:dyDescent="0.3"/>
    <row r="2509" s="68" customFormat="1" x14ac:dyDescent="0.3"/>
    <row r="2510" s="68" customFormat="1" x14ac:dyDescent="0.3"/>
    <row r="2511" s="68" customFormat="1" x14ac:dyDescent="0.3"/>
    <row r="2512" s="68" customFormat="1" x14ac:dyDescent="0.3"/>
    <row r="2513" s="68" customFormat="1" x14ac:dyDescent="0.3"/>
    <row r="2514" s="68" customFormat="1" x14ac:dyDescent="0.3"/>
    <row r="2515" s="68" customFormat="1" x14ac:dyDescent="0.3"/>
    <row r="2516" s="68" customFormat="1" x14ac:dyDescent="0.3"/>
    <row r="2517" s="68" customFormat="1" x14ac:dyDescent="0.3"/>
    <row r="2518" s="68" customFormat="1" x14ac:dyDescent="0.3"/>
    <row r="2519" s="68" customFormat="1" x14ac:dyDescent="0.3"/>
    <row r="2520" s="68" customFormat="1" x14ac:dyDescent="0.3"/>
    <row r="2521" s="68" customFormat="1" x14ac:dyDescent="0.3"/>
    <row r="2522" s="68" customFormat="1" x14ac:dyDescent="0.3"/>
    <row r="2523" s="68" customFormat="1" x14ac:dyDescent="0.3"/>
    <row r="2524" s="68" customFormat="1" x14ac:dyDescent="0.3"/>
    <row r="2525" s="68" customFormat="1" x14ac:dyDescent="0.3"/>
    <row r="2526" s="68" customFormat="1" x14ac:dyDescent="0.3"/>
    <row r="2527" s="68" customFormat="1" x14ac:dyDescent="0.3"/>
    <row r="2528" s="68" customFormat="1" x14ac:dyDescent="0.3"/>
    <row r="2529" s="68" customFormat="1" x14ac:dyDescent="0.3"/>
    <row r="2530" s="68" customFormat="1" x14ac:dyDescent="0.3"/>
    <row r="2531" s="68" customFormat="1" x14ac:dyDescent="0.3"/>
    <row r="2532" s="68" customFormat="1" x14ac:dyDescent="0.3"/>
    <row r="2533" s="68" customFormat="1" x14ac:dyDescent="0.3"/>
    <row r="2534" s="68" customFormat="1" x14ac:dyDescent="0.3"/>
    <row r="2535" s="68" customFormat="1" x14ac:dyDescent="0.3"/>
    <row r="2536" s="68" customFormat="1" x14ac:dyDescent="0.3"/>
    <row r="2537" s="68" customFormat="1" x14ac:dyDescent="0.3"/>
    <row r="2538" s="68" customFormat="1" x14ac:dyDescent="0.3"/>
    <row r="2539" s="68" customFormat="1" x14ac:dyDescent="0.3"/>
    <row r="2540" s="68" customFormat="1" x14ac:dyDescent="0.3"/>
    <row r="2541" s="68" customFormat="1" x14ac:dyDescent="0.3"/>
    <row r="2542" s="68" customFormat="1" x14ac:dyDescent="0.3"/>
    <row r="2543" s="68" customFormat="1" x14ac:dyDescent="0.3"/>
    <row r="2544" s="68" customFormat="1" x14ac:dyDescent="0.3"/>
    <row r="2545" s="68" customFormat="1" x14ac:dyDescent="0.3"/>
    <row r="2546" s="68" customFormat="1" x14ac:dyDescent="0.3"/>
    <row r="2547" s="68" customFormat="1" x14ac:dyDescent="0.3"/>
    <row r="2548" s="68" customFormat="1" x14ac:dyDescent="0.3"/>
    <row r="2549" s="68" customFormat="1" x14ac:dyDescent="0.3"/>
    <row r="2550" s="68" customFormat="1" x14ac:dyDescent="0.3"/>
    <row r="2551" s="68" customFormat="1" x14ac:dyDescent="0.3"/>
    <row r="2552" s="68" customFormat="1" x14ac:dyDescent="0.3"/>
    <row r="2553" s="68" customFormat="1" x14ac:dyDescent="0.3"/>
    <row r="2554" s="68" customFormat="1" x14ac:dyDescent="0.3"/>
    <row r="2555" s="68" customFormat="1" x14ac:dyDescent="0.3"/>
    <row r="2556" s="68" customFormat="1" x14ac:dyDescent="0.3"/>
    <row r="2557" s="68" customFormat="1" x14ac:dyDescent="0.3"/>
    <row r="2558" s="68" customFormat="1" x14ac:dyDescent="0.3"/>
    <row r="2559" s="68" customFormat="1" x14ac:dyDescent="0.3"/>
    <row r="2560" s="68" customFormat="1" x14ac:dyDescent="0.3"/>
    <row r="2561" s="68" customFormat="1" x14ac:dyDescent="0.3"/>
    <row r="2562" s="68" customFormat="1" x14ac:dyDescent="0.3"/>
    <row r="2563" s="68" customFormat="1" x14ac:dyDescent="0.3"/>
    <row r="2564" s="68" customFormat="1" x14ac:dyDescent="0.3"/>
    <row r="2565" s="68" customFormat="1" x14ac:dyDescent="0.3"/>
    <row r="2566" s="68" customFormat="1" x14ac:dyDescent="0.3"/>
    <row r="2567" s="68" customFormat="1" x14ac:dyDescent="0.3"/>
    <row r="2568" s="68" customFormat="1" x14ac:dyDescent="0.3"/>
    <row r="2569" s="68" customFormat="1" x14ac:dyDescent="0.3"/>
    <row r="2570" s="68" customFormat="1" x14ac:dyDescent="0.3"/>
    <row r="2571" s="68" customFormat="1" x14ac:dyDescent="0.3"/>
    <row r="2572" s="68" customFormat="1" x14ac:dyDescent="0.3"/>
    <row r="2573" s="68" customFormat="1" x14ac:dyDescent="0.3"/>
    <row r="2574" s="68" customFormat="1" x14ac:dyDescent="0.3"/>
    <row r="2575" s="68" customFormat="1" x14ac:dyDescent="0.3"/>
    <row r="2576" s="68" customFormat="1" x14ac:dyDescent="0.3"/>
    <row r="2577" s="68" customFormat="1" x14ac:dyDescent="0.3"/>
    <row r="2578" s="68" customFormat="1" x14ac:dyDescent="0.3"/>
    <row r="2579" s="68" customFormat="1" x14ac:dyDescent="0.3"/>
    <row r="2580" s="68" customFormat="1" x14ac:dyDescent="0.3"/>
    <row r="2581" s="68" customFormat="1" x14ac:dyDescent="0.3"/>
    <row r="2582" s="68" customFormat="1" x14ac:dyDescent="0.3"/>
    <row r="2583" s="68" customFormat="1" x14ac:dyDescent="0.3"/>
    <row r="2584" s="68" customFormat="1" x14ac:dyDescent="0.3"/>
    <row r="2585" s="68" customFormat="1" x14ac:dyDescent="0.3"/>
    <row r="2586" s="68" customFormat="1" x14ac:dyDescent="0.3"/>
    <row r="2587" s="68" customFormat="1" x14ac:dyDescent="0.3"/>
    <row r="2588" s="68" customFormat="1" x14ac:dyDescent="0.3"/>
    <row r="2589" s="68" customFormat="1" x14ac:dyDescent="0.3"/>
    <row r="2590" s="68" customFormat="1" x14ac:dyDescent="0.3"/>
    <row r="2591" s="68" customFormat="1" x14ac:dyDescent="0.3"/>
    <row r="2592" s="68" customFormat="1" x14ac:dyDescent="0.3"/>
    <row r="2593" s="68" customFormat="1" x14ac:dyDescent="0.3"/>
    <row r="2594" s="68" customFormat="1" x14ac:dyDescent="0.3"/>
    <row r="2595" s="68" customFormat="1" x14ac:dyDescent="0.3"/>
    <row r="2596" s="68" customFormat="1" x14ac:dyDescent="0.3"/>
    <row r="2597" s="68" customFormat="1" x14ac:dyDescent="0.3"/>
    <row r="2598" s="68" customFormat="1" x14ac:dyDescent="0.3"/>
    <row r="2599" s="68" customFormat="1" x14ac:dyDescent="0.3"/>
    <row r="2600" s="68" customFormat="1" x14ac:dyDescent="0.3"/>
    <row r="2601" s="68" customFormat="1" x14ac:dyDescent="0.3"/>
    <row r="2602" s="68" customFormat="1" x14ac:dyDescent="0.3"/>
    <row r="2603" s="68" customFormat="1" x14ac:dyDescent="0.3"/>
    <row r="2604" s="68" customFormat="1" x14ac:dyDescent="0.3"/>
    <row r="2605" s="68" customFormat="1" x14ac:dyDescent="0.3"/>
    <row r="2606" s="68" customFormat="1" x14ac:dyDescent="0.3"/>
    <row r="2607" s="68" customFormat="1" x14ac:dyDescent="0.3"/>
    <row r="2608" s="68" customFormat="1" x14ac:dyDescent="0.3"/>
    <row r="2609" s="68" customFormat="1" x14ac:dyDescent="0.3"/>
    <row r="2610" s="68" customFormat="1" x14ac:dyDescent="0.3"/>
    <row r="2611" s="68" customFormat="1" x14ac:dyDescent="0.3"/>
    <row r="2612" s="68" customFormat="1" x14ac:dyDescent="0.3"/>
    <row r="2613" s="68" customFormat="1" x14ac:dyDescent="0.3"/>
    <row r="2614" s="68" customFormat="1" x14ac:dyDescent="0.3"/>
    <row r="2615" s="68" customFormat="1" x14ac:dyDescent="0.3"/>
    <row r="2616" s="68" customFormat="1" x14ac:dyDescent="0.3"/>
    <row r="2617" s="68" customFormat="1" x14ac:dyDescent="0.3"/>
    <row r="2618" s="68" customFormat="1" x14ac:dyDescent="0.3"/>
    <row r="2619" s="68" customFormat="1" x14ac:dyDescent="0.3"/>
    <row r="2620" s="68" customFormat="1" x14ac:dyDescent="0.3"/>
    <row r="2621" s="68" customFormat="1" x14ac:dyDescent="0.3"/>
    <row r="2622" s="68" customFormat="1" x14ac:dyDescent="0.3"/>
    <row r="2623" s="68" customFormat="1" x14ac:dyDescent="0.3"/>
    <row r="2624" s="68" customFormat="1" x14ac:dyDescent="0.3"/>
    <row r="2625" s="68" customFormat="1" x14ac:dyDescent="0.3"/>
    <row r="2626" s="68" customFormat="1" x14ac:dyDescent="0.3"/>
    <row r="2627" s="68" customFormat="1" x14ac:dyDescent="0.3"/>
    <row r="2628" s="68" customFormat="1" x14ac:dyDescent="0.3"/>
    <row r="2629" s="68" customFormat="1" x14ac:dyDescent="0.3"/>
    <row r="2630" s="68" customFormat="1" x14ac:dyDescent="0.3"/>
    <row r="2631" s="68" customFormat="1" x14ac:dyDescent="0.3"/>
    <row r="2632" s="68" customFormat="1" x14ac:dyDescent="0.3"/>
    <row r="2633" s="68" customFormat="1" x14ac:dyDescent="0.3"/>
    <row r="2634" s="68" customFormat="1" x14ac:dyDescent="0.3"/>
    <row r="2635" s="68" customFormat="1" x14ac:dyDescent="0.3"/>
    <row r="2636" s="68" customFormat="1" x14ac:dyDescent="0.3"/>
    <row r="2637" s="68" customFormat="1" x14ac:dyDescent="0.3"/>
    <row r="2638" s="68" customFormat="1" x14ac:dyDescent="0.3"/>
    <row r="2639" s="68" customFormat="1" x14ac:dyDescent="0.3"/>
    <row r="2640" s="68" customFormat="1" x14ac:dyDescent="0.3"/>
    <row r="2641" s="68" customFormat="1" x14ac:dyDescent="0.3"/>
    <row r="2642" s="68" customFormat="1" x14ac:dyDescent="0.3"/>
    <row r="2643" s="68" customFormat="1" x14ac:dyDescent="0.3"/>
    <row r="2644" s="68" customFormat="1" x14ac:dyDescent="0.3"/>
    <row r="2645" s="68" customFormat="1" x14ac:dyDescent="0.3"/>
    <row r="2646" s="68" customFormat="1" x14ac:dyDescent="0.3"/>
    <row r="2647" s="68" customFormat="1" x14ac:dyDescent="0.3"/>
    <row r="2648" s="68" customFormat="1" x14ac:dyDescent="0.3"/>
    <row r="2649" s="68" customFormat="1" x14ac:dyDescent="0.3"/>
    <row r="2650" s="68" customFormat="1" x14ac:dyDescent="0.3"/>
    <row r="2651" s="68" customFormat="1" x14ac:dyDescent="0.3"/>
    <row r="2652" s="68" customFormat="1" x14ac:dyDescent="0.3"/>
    <row r="2653" s="68" customFormat="1" x14ac:dyDescent="0.3"/>
    <row r="2654" s="68" customFormat="1" x14ac:dyDescent="0.3"/>
    <row r="2655" s="68" customFormat="1" x14ac:dyDescent="0.3"/>
    <row r="2656" s="68" customFormat="1" x14ac:dyDescent="0.3"/>
    <row r="2657" s="68" customFormat="1" x14ac:dyDescent="0.3"/>
    <row r="2658" s="68" customFormat="1" x14ac:dyDescent="0.3"/>
    <row r="2659" s="68" customFormat="1" x14ac:dyDescent="0.3"/>
    <row r="2660" s="68" customFormat="1" x14ac:dyDescent="0.3"/>
    <row r="2661" s="68" customFormat="1" x14ac:dyDescent="0.3"/>
    <row r="2662" s="68" customFormat="1" x14ac:dyDescent="0.3"/>
    <row r="2663" s="68" customFormat="1" x14ac:dyDescent="0.3"/>
    <row r="2664" s="68" customFormat="1" x14ac:dyDescent="0.3"/>
    <row r="2665" s="68" customFormat="1" x14ac:dyDescent="0.3"/>
    <row r="2666" s="68" customFormat="1" x14ac:dyDescent="0.3"/>
    <row r="2667" s="68" customFormat="1" x14ac:dyDescent="0.3"/>
    <row r="2668" s="68" customFormat="1" x14ac:dyDescent="0.3"/>
    <row r="2669" s="68" customFormat="1" x14ac:dyDescent="0.3"/>
    <row r="2670" s="68" customFormat="1" x14ac:dyDescent="0.3"/>
    <row r="2671" s="68" customFormat="1" x14ac:dyDescent="0.3"/>
    <row r="2672" s="68" customFormat="1" x14ac:dyDescent="0.3"/>
    <row r="2673" s="68" customFormat="1" x14ac:dyDescent="0.3"/>
    <row r="2674" s="68" customFormat="1" x14ac:dyDescent="0.3"/>
    <row r="2675" s="68" customFormat="1" x14ac:dyDescent="0.3"/>
    <row r="2676" s="68" customFormat="1" x14ac:dyDescent="0.3"/>
    <row r="2677" s="68" customFormat="1" x14ac:dyDescent="0.3"/>
    <row r="2678" s="68" customFormat="1" x14ac:dyDescent="0.3"/>
    <row r="2679" s="68" customFormat="1" x14ac:dyDescent="0.3"/>
    <row r="2680" s="68" customFormat="1" x14ac:dyDescent="0.3"/>
    <row r="2681" s="68" customFormat="1" x14ac:dyDescent="0.3"/>
    <row r="2682" s="68" customFormat="1" x14ac:dyDescent="0.3"/>
    <row r="2683" s="68" customFormat="1" x14ac:dyDescent="0.3"/>
    <row r="2684" s="68" customFormat="1" x14ac:dyDescent="0.3"/>
    <row r="2685" s="68" customFormat="1" x14ac:dyDescent="0.3"/>
    <row r="2686" s="68" customFormat="1" x14ac:dyDescent="0.3"/>
    <row r="2687" s="68" customFormat="1" x14ac:dyDescent="0.3"/>
    <row r="2688" s="68" customFormat="1" x14ac:dyDescent="0.3"/>
    <row r="2689" s="68" customFormat="1" x14ac:dyDescent="0.3"/>
    <row r="2690" s="68" customFormat="1" x14ac:dyDescent="0.3"/>
    <row r="2691" s="68" customFormat="1" x14ac:dyDescent="0.3"/>
    <row r="2692" s="68" customFormat="1" x14ac:dyDescent="0.3"/>
    <row r="2693" s="68" customFormat="1" x14ac:dyDescent="0.3"/>
    <row r="2694" s="68" customFormat="1" x14ac:dyDescent="0.3"/>
    <row r="2695" s="68" customFormat="1" x14ac:dyDescent="0.3"/>
    <row r="2696" s="68" customFormat="1" x14ac:dyDescent="0.3"/>
    <row r="2697" s="68" customFormat="1" x14ac:dyDescent="0.3"/>
    <row r="2698" s="68" customFormat="1" x14ac:dyDescent="0.3"/>
    <row r="2699" s="68" customFormat="1" x14ac:dyDescent="0.3"/>
    <row r="2700" s="68" customFormat="1" x14ac:dyDescent="0.3"/>
    <row r="2701" s="68" customFormat="1" x14ac:dyDescent="0.3"/>
    <row r="2702" s="68" customFormat="1" x14ac:dyDescent="0.3"/>
    <row r="2703" s="68" customFormat="1" x14ac:dyDescent="0.3"/>
    <row r="2704" s="68" customFormat="1" x14ac:dyDescent="0.3"/>
    <row r="2705" s="68" customFormat="1" x14ac:dyDescent="0.3"/>
    <row r="2706" s="68" customFormat="1" x14ac:dyDescent="0.3"/>
    <row r="2707" s="68" customFormat="1" x14ac:dyDescent="0.3"/>
    <row r="2708" s="68" customFormat="1" x14ac:dyDescent="0.3"/>
    <row r="2709" s="68" customFormat="1" x14ac:dyDescent="0.3"/>
    <row r="2710" s="68" customFormat="1" x14ac:dyDescent="0.3"/>
    <row r="2711" s="68" customFormat="1" x14ac:dyDescent="0.3"/>
    <row r="2712" s="68" customFormat="1" x14ac:dyDescent="0.3"/>
    <row r="2713" s="68" customFormat="1" x14ac:dyDescent="0.3"/>
    <row r="2714" s="68" customFormat="1" x14ac:dyDescent="0.3"/>
    <row r="2715" s="68" customFormat="1" x14ac:dyDescent="0.3"/>
    <row r="2716" s="68" customFormat="1" x14ac:dyDescent="0.3"/>
    <row r="2717" s="68" customFormat="1" x14ac:dyDescent="0.3"/>
    <row r="2718" s="68" customFormat="1" x14ac:dyDescent="0.3"/>
    <row r="2719" s="68" customFormat="1" x14ac:dyDescent="0.3"/>
    <row r="2720" s="68" customFormat="1" x14ac:dyDescent="0.3"/>
    <row r="2721" s="68" customFormat="1" x14ac:dyDescent="0.3"/>
    <row r="2722" s="68" customFormat="1" x14ac:dyDescent="0.3"/>
    <row r="2723" s="68" customFormat="1" x14ac:dyDescent="0.3"/>
    <row r="2724" s="68" customFormat="1" x14ac:dyDescent="0.3"/>
    <row r="2725" s="68" customFormat="1" x14ac:dyDescent="0.3"/>
    <row r="2726" s="68" customFormat="1" x14ac:dyDescent="0.3"/>
    <row r="2727" s="68" customFormat="1" x14ac:dyDescent="0.3"/>
    <row r="2728" s="68" customFormat="1" x14ac:dyDescent="0.3"/>
    <row r="2729" s="68" customFormat="1" x14ac:dyDescent="0.3"/>
    <row r="2730" s="68" customFormat="1" x14ac:dyDescent="0.3"/>
    <row r="2731" s="68" customFormat="1" x14ac:dyDescent="0.3"/>
    <row r="2732" s="68" customFormat="1" x14ac:dyDescent="0.3"/>
    <row r="2733" s="68" customFormat="1" x14ac:dyDescent="0.3"/>
    <row r="2734" s="68" customFormat="1" x14ac:dyDescent="0.3"/>
    <row r="2735" s="68" customFormat="1" x14ac:dyDescent="0.3"/>
    <row r="2736" s="68" customFormat="1" x14ac:dyDescent="0.3"/>
    <row r="2737" s="68" customFormat="1" x14ac:dyDescent="0.3"/>
    <row r="2738" s="68" customFormat="1" x14ac:dyDescent="0.3"/>
    <row r="2739" s="68" customFormat="1" x14ac:dyDescent="0.3"/>
    <row r="2740" s="68" customFormat="1" x14ac:dyDescent="0.3"/>
    <row r="2741" s="68" customFormat="1" x14ac:dyDescent="0.3"/>
    <row r="2742" s="68" customFormat="1" x14ac:dyDescent="0.3"/>
    <row r="2743" s="68" customFormat="1" x14ac:dyDescent="0.3"/>
    <row r="2744" s="68" customFormat="1" x14ac:dyDescent="0.3"/>
    <row r="2745" s="68" customFormat="1" x14ac:dyDescent="0.3"/>
    <row r="2746" s="68" customFormat="1" x14ac:dyDescent="0.3"/>
    <row r="2747" s="68" customFormat="1" x14ac:dyDescent="0.3"/>
    <row r="2748" s="68" customFormat="1" x14ac:dyDescent="0.3"/>
    <row r="2749" s="68" customFormat="1" x14ac:dyDescent="0.3"/>
    <row r="2750" s="68" customFormat="1" x14ac:dyDescent="0.3"/>
    <row r="2751" s="68" customFormat="1" x14ac:dyDescent="0.3"/>
    <row r="2752" s="68" customFormat="1" x14ac:dyDescent="0.3"/>
    <row r="2753" s="68" customFormat="1" x14ac:dyDescent="0.3"/>
    <row r="2754" s="68" customFormat="1" x14ac:dyDescent="0.3"/>
    <row r="2755" s="68" customFormat="1" x14ac:dyDescent="0.3"/>
    <row r="2756" s="68" customFormat="1" x14ac:dyDescent="0.3"/>
    <row r="2757" s="68" customFormat="1" x14ac:dyDescent="0.3"/>
    <row r="2758" s="68" customFormat="1" x14ac:dyDescent="0.3"/>
    <row r="2759" s="68" customFormat="1" x14ac:dyDescent="0.3"/>
    <row r="2760" s="68" customFormat="1" x14ac:dyDescent="0.3"/>
    <row r="2761" s="68" customFormat="1" x14ac:dyDescent="0.3"/>
    <row r="2762" s="68" customFormat="1" x14ac:dyDescent="0.3"/>
    <row r="2763" s="68" customFormat="1" x14ac:dyDescent="0.3"/>
    <row r="2764" s="68" customFormat="1" x14ac:dyDescent="0.3"/>
    <row r="2765" s="68" customFormat="1" x14ac:dyDescent="0.3"/>
    <row r="2766" s="68" customFormat="1" x14ac:dyDescent="0.3"/>
    <row r="2767" s="68" customFormat="1" x14ac:dyDescent="0.3"/>
    <row r="2768" s="68" customFormat="1" x14ac:dyDescent="0.3"/>
    <row r="2769" s="68" customFormat="1" x14ac:dyDescent="0.3"/>
    <row r="2770" s="68" customFormat="1" x14ac:dyDescent="0.3"/>
    <row r="2771" s="68" customFormat="1" x14ac:dyDescent="0.3"/>
    <row r="2772" s="68" customFormat="1" x14ac:dyDescent="0.3"/>
    <row r="2773" s="68" customFormat="1" x14ac:dyDescent="0.3"/>
    <row r="2774" s="68" customFormat="1" x14ac:dyDescent="0.3"/>
    <row r="2775" s="68" customFormat="1" x14ac:dyDescent="0.3"/>
    <row r="2776" s="68" customFormat="1" x14ac:dyDescent="0.3"/>
    <row r="2777" s="68" customFormat="1" x14ac:dyDescent="0.3"/>
    <row r="2778" s="68" customFormat="1" x14ac:dyDescent="0.3"/>
    <row r="2779" s="68" customFormat="1" x14ac:dyDescent="0.3"/>
    <row r="2780" s="68" customFormat="1" x14ac:dyDescent="0.3"/>
    <row r="2781" s="68" customFormat="1" x14ac:dyDescent="0.3"/>
    <row r="2782" s="68" customFormat="1" x14ac:dyDescent="0.3"/>
    <row r="2783" s="68" customFormat="1" x14ac:dyDescent="0.3"/>
    <row r="2784" s="68" customFormat="1" x14ac:dyDescent="0.3"/>
    <row r="2785" s="68" customFormat="1" x14ac:dyDescent="0.3"/>
    <row r="2786" s="68" customFormat="1" x14ac:dyDescent="0.3"/>
    <row r="2787" s="68" customFormat="1" x14ac:dyDescent="0.3"/>
    <row r="2788" s="68" customFormat="1" x14ac:dyDescent="0.3"/>
    <row r="2789" s="68" customFormat="1" x14ac:dyDescent="0.3"/>
    <row r="2790" s="68" customFormat="1" x14ac:dyDescent="0.3"/>
    <row r="2791" s="68" customFormat="1" x14ac:dyDescent="0.3"/>
    <row r="2792" s="68" customFormat="1" x14ac:dyDescent="0.3"/>
    <row r="2793" s="68" customFormat="1" x14ac:dyDescent="0.3"/>
    <row r="2794" s="68" customFormat="1" x14ac:dyDescent="0.3"/>
    <row r="2795" s="68" customFormat="1" x14ac:dyDescent="0.3"/>
    <row r="2796" s="68" customFormat="1" x14ac:dyDescent="0.3"/>
    <row r="2797" s="68" customFormat="1" x14ac:dyDescent="0.3"/>
    <row r="2798" s="68" customFormat="1" x14ac:dyDescent="0.3"/>
    <row r="2799" s="68" customFormat="1" x14ac:dyDescent="0.3"/>
    <row r="2800" s="68" customFormat="1" x14ac:dyDescent="0.3"/>
    <row r="2801" s="68" customFormat="1" x14ac:dyDescent="0.3"/>
    <row r="2802" s="68" customFormat="1" x14ac:dyDescent="0.3"/>
    <row r="2803" s="68" customFormat="1" x14ac:dyDescent="0.3"/>
    <row r="2804" s="68" customFormat="1" x14ac:dyDescent="0.3"/>
    <row r="2805" s="68" customFormat="1" x14ac:dyDescent="0.3"/>
    <row r="2806" s="68" customFormat="1" x14ac:dyDescent="0.3"/>
    <row r="2807" s="68" customFormat="1" x14ac:dyDescent="0.3"/>
    <row r="2808" s="68" customFormat="1" x14ac:dyDescent="0.3"/>
    <row r="2809" s="68" customFormat="1" x14ac:dyDescent="0.3"/>
    <row r="2810" s="68" customFormat="1" x14ac:dyDescent="0.3"/>
    <row r="2811" s="68" customFormat="1" x14ac:dyDescent="0.3"/>
    <row r="2812" s="68" customFormat="1" x14ac:dyDescent="0.3"/>
    <row r="2813" s="68" customFormat="1" x14ac:dyDescent="0.3"/>
    <row r="2814" s="68" customFormat="1" x14ac:dyDescent="0.3"/>
    <row r="2815" s="68" customFormat="1" x14ac:dyDescent="0.3"/>
    <row r="2816" s="68" customFormat="1" x14ac:dyDescent="0.3"/>
    <row r="2817" s="68" customFormat="1" x14ac:dyDescent="0.3"/>
    <row r="2818" s="68" customFormat="1" x14ac:dyDescent="0.3"/>
    <row r="2819" s="68" customFormat="1" x14ac:dyDescent="0.3"/>
    <row r="2820" s="68" customFormat="1" x14ac:dyDescent="0.3"/>
    <row r="2821" s="68" customFormat="1" x14ac:dyDescent="0.3"/>
    <row r="2822" s="68" customFormat="1" x14ac:dyDescent="0.3"/>
    <row r="2823" s="68" customFormat="1" x14ac:dyDescent="0.3"/>
    <row r="2824" s="68" customFormat="1" x14ac:dyDescent="0.3"/>
    <row r="2825" s="68" customFormat="1" x14ac:dyDescent="0.3"/>
    <row r="2826" s="68" customFormat="1" x14ac:dyDescent="0.3"/>
    <row r="2827" s="68" customFormat="1" x14ac:dyDescent="0.3"/>
    <row r="2828" s="68" customFormat="1" x14ac:dyDescent="0.3"/>
    <row r="2829" s="68" customFormat="1" x14ac:dyDescent="0.3"/>
    <row r="2830" s="68" customFormat="1" x14ac:dyDescent="0.3"/>
    <row r="2831" s="68" customFormat="1" x14ac:dyDescent="0.3"/>
    <row r="2832" s="68" customFormat="1" x14ac:dyDescent="0.3"/>
    <row r="2833" s="68" customFormat="1" x14ac:dyDescent="0.3"/>
    <row r="2834" s="68" customFormat="1" x14ac:dyDescent="0.3"/>
    <row r="2835" s="68" customFormat="1" x14ac:dyDescent="0.3"/>
    <row r="2836" s="68" customFormat="1" x14ac:dyDescent="0.3"/>
    <row r="2837" s="68" customFormat="1" x14ac:dyDescent="0.3"/>
    <row r="2838" s="68" customFormat="1" x14ac:dyDescent="0.3"/>
    <row r="2839" s="68" customFormat="1" x14ac:dyDescent="0.3"/>
    <row r="2840" s="68" customFormat="1" x14ac:dyDescent="0.3"/>
    <row r="2841" s="68" customFormat="1" x14ac:dyDescent="0.3"/>
    <row r="2842" s="68" customFormat="1" x14ac:dyDescent="0.3"/>
    <row r="2843" s="68" customFormat="1" x14ac:dyDescent="0.3"/>
    <row r="2844" s="68" customFormat="1" x14ac:dyDescent="0.3"/>
    <row r="2845" s="68" customFormat="1" x14ac:dyDescent="0.3"/>
    <row r="2846" s="68" customFormat="1" x14ac:dyDescent="0.3"/>
    <row r="2847" s="68" customFormat="1" x14ac:dyDescent="0.3"/>
    <row r="2848" s="68" customFormat="1" x14ac:dyDescent="0.3"/>
    <row r="2849" s="68" customFormat="1" x14ac:dyDescent="0.3"/>
    <row r="2850" s="68" customFormat="1" x14ac:dyDescent="0.3"/>
    <row r="2851" s="68" customFormat="1" x14ac:dyDescent="0.3"/>
    <row r="2852" s="68" customFormat="1" x14ac:dyDescent="0.3"/>
    <row r="2853" s="68" customFormat="1" x14ac:dyDescent="0.3"/>
    <row r="2854" s="68" customFormat="1" x14ac:dyDescent="0.3"/>
    <row r="2855" s="68" customFormat="1" x14ac:dyDescent="0.3"/>
    <row r="2856" s="68" customFormat="1" x14ac:dyDescent="0.3"/>
    <row r="2857" s="68" customFormat="1" x14ac:dyDescent="0.3"/>
    <row r="2858" s="68" customFormat="1" x14ac:dyDescent="0.3"/>
    <row r="2859" s="68" customFormat="1" x14ac:dyDescent="0.3"/>
    <row r="2860" s="68" customFormat="1" x14ac:dyDescent="0.3"/>
    <row r="2861" s="68" customFormat="1" x14ac:dyDescent="0.3"/>
    <row r="2862" s="68" customFormat="1" x14ac:dyDescent="0.3"/>
    <row r="2863" s="68" customFormat="1" x14ac:dyDescent="0.3"/>
    <row r="2864" s="68" customFormat="1" x14ac:dyDescent="0.3"/>
    <row r="2865" s="68" customFormat="1" x14ac:dyDescent="0.3"/>
    <row r="2866" s="68" customFormat="1" x14ac:dyDescent="0.3"/>
    <row r="2867" s="68" customFormat="1" x14ac:dyDescent="0.3"/>
    <row r="2868" s="68" customFormat="1" x14ac:dyDescent="0.3"/>
    <row r="2869" s="68" customFormat="1" x14ac:dyDescent="0.3"/>
    <row r="2870" s="68" customFormat="1" x14ac:dyDescent="0.3"/>
    <row r="2871" s="68" customFormat="1" x14ac:dyDescent="0.3"/>
    <row r="2872" s="68" customFormat="1" x14ac:dyDescent="0.3"/>
    <row r="2873" s="68" customFormat="1" x14ac:dyDescent="0.3"/>
    <row r="2874" s="68" customFormat="1" x14ac:dyDescent="0.3"/>
    <row r="2875" s="68" customFormat="1" x14ac:dyDescent="0.3"/>
    <row r="2876" s="68" customFormat="1" x14ac:dyDescent="0.3"/>
    <row r="2877" s="68" customFormat="1" x14ac:dyDescent="0.3"/>
    <row r="2878" s="68" customFormat="1" x14ac:dyDescent="0.3"/>
    <row r="2879" s="68" customFormat="1" x14ac:dyDescent="0.3"/>
    <row r="2880" s="68" customFormat="1" x14ac:dyDescent="0.3"/>
    <row r="2881" s="68" customFormat="1" x14ac:dyDescent="0.3"/>
    <row r="2882" s="68" customFormat="1" x14ac:dyDescent="0.3"/>
    <row r="2883" s="68" customFormat="1" x14ac:dyDescent="0.3"/>
    <row r="2884" s="68" customFormat="1" x14ac:dyDescent="0.3"/>
    <row r="2885" s="68" customFormat="1" x14ac:dyDescent="0.3"/>
    <row r="2886" s="68" customFormat="1" x14ac:dyDescent="0.3"/>
    <row r="2887" s="68" customFormat="1" x14ac:dyDescent="0.3"/>
    <row r="2888" s="68" customFormat="1" x14ac:dyDescent="0.3"/>
    <row r="2889" s="68" customFormat="1" x14ac:dyDescent="0.3"/>
    <row r="2890" s="68" customFormat="1" x14ac:dyDescent="0.3"/>
    <row r="2891" s="68" customFormat="1" x14ac:dyDescent="0.3"/>
    <row r="2892" s="68" customFormat="1" x14ac:dyDescent="0.3"/>
    <row r="2893" s="68" customFormat="1" x14ac:dyDescent="0.3"/>
    <row r="2894" s="68" customFormat="1" x14ac:dyDescent="0.3"/>
    <row r="2895" s="68" customFormat="1" x14ac:dyDescent="0.3"/>
    <row r="2896" s="68" customFormat="1" x14ac:dyDescent="0.3"/>
    <row r="2897" s="68" customFormat="1" x14ac:dyDescent="0.3"/>
    <row r="2898" s="68" customFormat="1" x14ac:dyDescent="0.3"/>
    <row r="2899" s="68" customFormat="1" x14ac:dyDescent="0.3"/>
    <row r="2900" s="68" customFormat="1" x14ac:dyDescent="0.3"/>
    <row r="2901" s="68" customFormat="1" x14ac:dyDescent="0.3"/>
    <row r="2902" s="68" customFormat="1" x14ac:dyDescent="0.3"/>
    <row r="2903" s="68" customFormat="1" x14ac:dyDescent="0.3"/>
    <row r="2904" s="68" customFormat="1" x14ac:dyDescent="0.3"/>
    <row r="2905" s="68" customFormat="1" x14ac:dyDescent="0.3"/>
    <row r="2906" s="68" customFormat="1" x14ac:dyDescent="0.3"/>
    <row r="2907" s="68" customFormat="1" x14ac:dyDescent="0.3"/>
    <row r="2908" s="68" customFormat="1" x14ac:dyDescent="0.3"/>
    <row r="2909" s="68" customFormat="1" x14ac:dyDescent="0.3"/>
    <row r="2910" s="68" customFormat="1" x14ac:dyDescent="0.3"/>
    <row r="2911" s="68" customFormat="1" x14ac:dyDescent="0.3"/>
    <row r="2912" s="68" customFormat="1" x14ac:dyDescent="0.3"/>
    <row r="2913" s="68" customFormat="1" x14ac:dyDescent="0.3"/>
    <row r="2914" s="68" customFormat="1" x14ac:dyDescent="0.3"/>
    <row r="2915" s="68" customFormat="1" x14ac:dyDescent="0.3"/>
    <row r="2916" s="68" customFormat="1" x14ac:dyDescent="0.3"/>
    <row r="2917" s="68" customFormat="1" x14ac:dyDescent="0.3"/>
    <row r="2918" s="68" customFormat="1" x14ac:dyDescent="0.3"/>
    <row r="2919" s="68" customFormat="1" x14ac:dyDescent="0.3"/>
    <row r="2920" s="68" customFormat="1" x14ac:dyDescent="0.3"/>
    <row r="2921" s="68" customFormat="1" x14ac:dyDescent="0.3"/>
    <row r="2922" s="68" customFormat="1" x14ac:dyDescent="0.3"/>
    <row r="2923" s="68" customFormat="1" x14ac:dyDescent="0.3"/>
    <row r="2924" s="68" customFormat="1" x14ac:dyDescent="0.3"/>
    <row r="2925" s="68" customFormat="1" x14ac:dyDescent="0.3"/>
    <row r="2926" s="68" customFormat="1" x14ac:dyDescent="0.3"/>
    <row r="2927" s="68" customFormat="1" x14ac:dyDescent="0.3"/>
    <row r="2928" s="68" customFormat="1" x14ac:dyDescent="0.3"/>
    <row r="2929" s="68" customFormat="1" x14ac:dyDescent="0.3"/>
    <row r="2930" s="68" customFormat="1" x14ac:dyDescent="0.3"/>
    <row r="2931" s="68" customFormat="1" x14ac:dyDescent="0.3"/>
    <row r="2932" s="68" customFormat="1" x14ac:dyDescent="0.3"/>
    <row r="2933" s="68" customFormat="1" x14ac:dyDescent="0.3"/>
    <row r="2934" s="68" customFormat="1" x14ac:dyDescent="0.3"/>
    <row r="2935" s="68" customFormat="1" x14ac:dyDescent="0.3"/>
    <row r="2936" s="68" customFormat="1" x14ac:dyDescent="0.3"/>
    <row r="2937" s="68" customFormat="1" x14ac:dyDescent="0.3"/>
    <row r="2938" s="68" customFormat="1" x14ac:dyDescent="0.3"/>
    <row r="2939" s="68" customFormat="1" x14ac:dyDescent="0.3"/>
    <row r="2940" s="68" customFormat="1" x14ac:dyDescent="0.3"/>
    <row r="2941" s="68" customFormat="1" x14ac:dyDescent="0.3"/>
    <row r="2942" s="68" customFormat="1" x14ac:dyDescent="0.3"/>
    <row r="2943" s="68" customFormat="1" x14ac:dyDescent="0.3"/>
    <row r="2944" s="68" customFormat="1" x14ac:dyDescent="0.3"/>
    <row r="2945" s="68" customFormat="1" x14ac:dyDescent="0.3"/>
    <row r="2946" s="68" customFormat="1" x14ac:dyDescent="0.3"/>
    <row r="2947" s="68" customFormat="1" x14ac:dyDescent="0.3"/>
    <row r="2948" s="68" customFormat="1" x14ac:dyDescent="0.3"/>
    <row r="2949" s="68" customFormat="1" x14ac:dyDescent="0.3"/>
    <row r="2950" s="68" customFormat="1" x14ac:dyDescent="0.3"/>
    <row r="2951" s="68" customFormat="1" x14ac:dyDescent="0.3"/>
    <row r="2952" s="68" customFormat="1" x14ac:dyDescent="0.3"/>
    <row r="2953" s="68" customFormat="1" x14ac:dyDescent="0.3"/>
    <row r="2954" s="68" customFormat="1" x14ac:dyDescent="0.3"/>
    <row r="2955" s="68" customFormat="1" x14ac:dyDescent="0.3"/>
    <row r="2956" s="68" customFormat="1" x14ac:dyDescent="0.3"/>
    <row r="2957" s="68" customFormat="1" x14ac:dyDescent="0.3"/>
    <row r="2958" s="68" customFormat="1" x14ac:dyDescent="0.3"/>
    <row r="2959" s="68" customFormat="1" x14ac:dyDescent="0.3"/>
    <row r="2960" s="68" customFormat="1" x14ac:dyDescent="0.3"/>
    <row r="2961" s="68" customFormat="1" x14ac:dyDescent="0.3"/>
    <row r="2962" s="68" customFormat="1" x14ac:dyDescent="0.3"/>
    <row r="2963" s="68" customFormat="1" x14ac:dyDescent="0.3"/>
    <row r="2964" s="68" customFormat="1" x14ac:dyDescent="0.3"/>
    <row r="2965" s="68" customFormat="1" x14ac:dyDescent="0.3"/>
    <row r="2966" s="68" customFormat="1" x14ac:dyDescent="0.3"/>
    <row r="2967" s="68" customFormat="1" x14ac:dyDescent="0.3"/>
    <row r="2968" s="68" customFormat="1" x14ac:dyDescent="0.3"/>
    <row r="2969" s="68" customFormat="1" x14ac:dyDescent="0.3"/>
    <row r="2970" s="68" customFormat="1" x14ac:dyDescent="0.3"/>
    <row r="2971" s="68" customFormat="1" x14ac:dyDescent="0.3"/>
    <row r="2972" s="68" customFormat="1" x14ac:dyDescent="0.3"/>
    <row r="2973" s="68" customFormat="1" x14ac:dyDescent="0.3"/>
    <row r="2974" s="68" customFormat="1" x14ac:dyDescent="0.3"/>
    <row r="2975" s="68" customFormat="1" x14ac:dyDescent="0.3"/>
    <row r="2976" s="68" customFormat="1" x14ac:dyDescent="0.3"/>
    <row r="2977" s="68" customFormat="1" x14ac:dyDescent="0.3"/>
    <row r="2978" s="68" customFormat="1" x14ac:dyDescent="0.3"/>
    <row r="2979" s="68" customFormat="1" x14ac:dyDescent="0.3"/>
    <row r="2980" s="68" customFormat="1" x14ac:dyDescent="0.3"/>
    <row r="2981" s="68" customFormat="1" x14ac:dyDescent="0.3"/>
    <row r="2982" s="68" customFormat="1" x14ac:dyDescent="0.3"/>
    <row r="2983" s="68" customFormat="1" x14ac:dyDescent="0.3"/>
    <row r="2984" s="68" customFormat="1" x14ac:dyDescent="0.3"/>
    <row r="2985" s="68" customFormat="1" x14ac:dyDescent="0.3"/>
    <row r="2986" s="68" customFormat="1" x14ac:dyDescent="0.3"/>
    <row r="2987" s="68" customFormat="1" x14ac:dyDescent="0.3"/>
    <row r="2988" s="68" customFormat="1" x14ac:dyDescent="0.3"/>
    <row r="2989" s="68" customFormat="1" x14ac:dyDescent="0.3"/>
    <row r="2990" s="68" customFormat="1" x14ac:dyDescent="0.3"/>
    <row r="2991" s="68" customFormat="1" x14ac:dyDescent="0.3"/>
    <row r="2992" s="68" customFormat="1" x14ac:dyDescent="0.3"/>
    <row r="2993" s="68" customFormat="1" x14ac:dyDescent="0.3"/>
    <row r="2994" s="68" customFormat="1" x14ac:dyDescent="0.3"/>
    <row r="2995" s="68" customFormat="1" x14ac:dyDescent="0.3"/>
    <row r="2996" s="68" customFormat="1" x14ac:dyDescent="0.3"/>
    <row r="2997" s="68" customFormat="1" x14ac:dyDescent="0.3"/>
    <row r="2998" s="68" customFormat="1" x14ac:dyDescent="0.3"/>
    <row r="2999" s="68" customFormat="1" x14ac:dyDescent="0.3"/>
    <row r="3000" s="68" customFormat="1" x14ac:dyDescent="0.3"/>
    <row r="3001" s="68" customFormat="1" x14ac:dyDescent="0.3"/>
    <row r="3002" s="68" customFormat="1" x14ac:dyDescent="0.3"/>
    <row r="3003" s="68" customFormat="1" x14ac:dyDescent="0.3"/>
    <row r="3004" s="68" customFormat="1" x14ac:dyDescent="0.3"/>
    <row r="3005" s="68" customFormat="1" x14ac:dyDescent="0.3"/>
    <row r="3006" s="68" customFormat="1" x14ac:dyDescent="0.3"/>
    <row r="3007" s="68" customFormat="1" x14ac:dyDescent="0.3"/>
    <row r="3008" s="68" customFormat="1" x14ac:dyDescent="0.3"/>
    <row r="3009" s="68" customFormat="1" x14ac:dyDescent="0.3"/>
    <row r="3010" s="68" customFormat="1" x14ac:dyDescent="0.3"/>
    <row r="3011" s="68" customFormat="1" x14ac:dyDescent="0.3"/>
    <row r="3012" s="68" customFormat="1" x14ac:dyDescent="0.3"/>
    <row r="3013" s="68" customFormat="1" x14ac:dyDescent="0.3"/>
    <row r="3014" s="68" customFormat="1" x14ac:dyDescent="0.3"/>
    <row r="3015" s="68" customFormat="1" x14ac:dyDescent="0.3"/>
    <row r="3016" s="68" customFormat="1" x14ac:dyDescent="0.3"/>
    <row r="3017" s="68" customFormat="1" x14ac:dyDescent="0.3"/>
    <row r="3018" s="68" customFormat="1" x14ac:dyDescent="0.3"/>
    <row r="3019" s="68" customFormat="1" x14ac:dyDescent="0.3"/>
    <row r="3020" s="68" customFormat="1" x14ac:dyDescent="0.3"/>
    <row r="3021" s="68" customFormat="1" x14ac:dyDescent="0.3"/>
    <row r="3022" s="68" customFormat="1" x14ac:dyDescent="0.3"/>
    <row r="3023" s="68" customFormat="1" x14ac:dyDescent="0.3"/>
    <row r="3024" s="68" customFormat="1" x14ac:dyDescent="0.3"/>
    <row r="3025" s="68" customFormat="1" x14ac:dyDescent="0.3"/>
    <row r="3026" s="68" customFormat="1" x14ac:dyDescent="0.3"/>
    <row r="3027" s="68" customFormat="1" x14ac:dyDescent="0.3"/>
    <row r="3028" s="68" customFormat="1" x14ac:dyDescent="0.3"/>
    <row r="3029" s="68" customFormat="1" x14ac:dyDescent="0.3"/>
    <row r="3030" s="68" customFormat="1" x14ac:dyDescent="0.3"/>
    <row r="3031" s="68" customFormat="1" x14ac:dyDescent="0.3"/>
    <row r="3032" s="68" customFormat="1" x14ac:dyDescent="0.3"/>
    <row r="3033" s="68" customFormat="1" x14ac:dyDescent="0.3"/>
    <row r="3034" s="68" customFormat="1" x14ac:dyDescent="0.3"/>
    <row r="3035" s="68" customFormat="1" x14ac:dyDescent="0.3"/>
    <row r="3036" s="68" customFormat="1" x14ac:dyDescent="0.3"/>
    <row r="3037" s="68" customFormat="1" x14ac:dyDescent="0.3"/>
    <row r="3038" s="68" customFormat="1" x14ac:dyDescent="0.3"/>
    <row r="3039" s="68" customFormat="1" x14ac:dyDescent="0.3"/>
    <row r="3040" s="68" customFormat="1" x14ac:dyDescent="0.3"/>
    <row r="3041" s="68" customFormat="1" x14ac:dyDescent="0.3"/>
    <row r="3042" s="68" customFormat="1" x14ac:dyDescent="0.3"/>
    <row r="3043" s="68" customFormat="1" x14ac:dyDescent="0.3"/>
    <row r="3044" s="68" customFormat="1" x14ac:dyDescent="0.3"/>
    <row r="3045" s="68" customFormat="1" x14ac:dyDescent="0.3"/>
    <row r="3046" s="68" customFormat="1" x14ac:dyDescent="0.3"/>
    <row r="3047" s="68" customFormat="1" x14ac:dyDescent="0.3"/>
    <row r="3048" s="68" customFormat="1" x14ac:dyDescent="0.3"/>
    <row r="3049" s="68" customFormat="1" x14ac:dyDescent="0.3"/>
    <row r="3050" s="68" customFormat="1" x14ac:dyDescent="0.3"/>
    <row r="3051" s="68" customFormat="1" x14ac:dyDescent="0.3"/>
    <row r="3052" s="68" customFormat="1" x14ac:dyDescent="0.3"/>
    <row r="3053" s="68" customFormat="1" x14ac:dyDescent="0.3"/>
    <row r="3054" s="68" customFormat="1" x14ac:dyDescent="0.3"/>
    <row r="3055" s="68" customFormat="1" x14ac:dyDescent="0.3"/>
    <row r="3056" s="68" customFormat="1" x14ac:dyDescent="0.3"/>
    <row r="3057" s="68" customFormat="1" x14ac:dyDescent="0.3"/>
    <row r="3058" s="68" customFormat="1" x14ac:dyDescent="0.3"/>
    <row r="3059" s="68" customFormat="1" x14ac:dyDescent="0.3"/>
    <row r="3060" s="68" customFormat="1" x14ac:dyDescent="0.3"/>
    <row r="3061" s="68" customFormat="1" x14ac:dyDescent="0.3"/>
    <row r="3062" s="68" customFormat="1" x14ac:dyDescent="0.3"/>
    <row r="3063" s="68" customFormat="1" x14ac:dyDescent="0.3"/>
    <row r="3064" s="68" customFormat="1" x14ac:dyDescent="0.3"/>
    <row r="3065" s="68" customFormat="1" x14ac:dyDescent="0.3"/>
    <row r="3066" s="68" customFormat="1" x14ac:dyDescent="0.3"/>
    <row r="3067" s="68" customFormat="1" x14ac:dyDescent="0.3"/>
    <row r="3068" s="68" customFormat="1" x14ac:dyDescent="0.3"/>
    <row r="3069" s="68" customFormat="1" x14ac:dyDescent="0.3"/>
    <row r="3070" s="68" customFormat="1" x14ac:dyDescent="0.3"/>
    <row r="3071" s="68" customFormat="1" x14ac:dyDescent="0.3"/>
    <row r="3072" s="68" customFormat="1" x14ac:dyDescent="0.3"/>
    <row r="3073" s="68" customFormat="1" x14ac:dyDescent="0.3"/>
    <row r="3074" s="68" customFormat="1" x14ac:dyDescent="0.3"/>
    <row r="3075" s="68" customFormat="1" x14ac:dyDescent="0.3"/>
    <row r="3076" s="68" customFormat="1" x14ac:dyDescent="0.3"/>
    <row r="3077" s="68" customFormat="1" x14ac:dyDescent="0.3"/>
    <row r="3078" s="68" customFormat="1" x14ac:dyDescent="0.3"/>
    <row r="3079" s="68" customFormat="1" x14ac:dyDescent="0.3"/>
    <row r="3080" s="68" customFormat="1" x14ac:dyDescent="0.3"/>
    <row r="3081" s="68" customFormat="1" x14ac:dyDescent="0.3"/>
    <row r="3082" s="68" customFormat="1" x14ac:dyDescent="0.3"/>
    <row r="3083" s="68" customFormat="1" x14ac:dyDescent="0.3"/>
    <row r="3084" s="68" customFormat="1" x14ac:dyDescent="0.3"/>
    <row r="3085" s="68" customFormat="1" x14ac:dyDescent="0.3"/>
    <row r="3086" s="68" customFormat="1" x14ac:dyDescent="0.3"/>
    <row r="3087" s="68" customFormat="1" x14ac:dyDescent="0.3"/>
    <row r="3088" s="68" customFormat="1" x14ac:dyDescent="0.3"/>
    <row r="3089" s="68" customFormat="1" x14ac:dyDescent="0.3"/>
    <row r="3090" s="68" customFormat="1" x14ac:dyDescent="0.3"/>
    <row r="3091" s="68" customFormat="1" x14ac:dyDescent="0.3"/>
    <row r="3092" s="68" customFormat="1" x14ac:dyDescent="0.3"/>
    <row r="3093" s="68" customFormat="1" x14ac:dyDescent="0.3"/>
    <row r="3094" s="68" customFormat="1" x14ac:dyDescent="0.3"/>
    <row r="3095" s="68" customFormat="1" x14ac:dyDescent="0.3"/>
    <row r="3096" s="68" customFormat="1" x14ac:dyDescent="0.3"/>
    <row r="3097" s="68" customFormat="1" x14ac:dyDescent="0.3"/>
    <row r="3098" s="68" customFormat="1" x14ac:dyDescent="0.3"/>
    <row r="3099" s="68" customFormat="1" x14ac:dyDescent="0.3"/>
    <row r="3100" s="68" customFormat="1" x14ac:dyDescent="0.3"/>
    <row r="3101" s="68" customFormat="1" x14ac:dyDescent="0.3"/>
    <row r="3102" s="68" customFormat="1" x14ac:dyDescent="0.3"/>
    <row r="3103" s="68" customFormat="1" x14ac:dyDescent="0.3"/>
    <row r="3104" s="68" customFormat="1" x14ac:dyDescent="0.3"/>
    <row r="3105" s="68" customFormat="1" x14ac:dyDescent="0.3"/>
    <row r="3106" s="68" customFormat="1" x14ac:dyDescent="0.3"/>
    <row r="3107" s="68" customFormat="1" x14ac:dyDescent="0.3"/>
    <row r="3108" s="68" customFormat="1" x14ac:dyDescent="0.3"/>
    <row r="3109" s="68" customFormat="1" x14ac:dyDescent="0.3"/>
    <row r="3110" s="68" customFormat="1" x14ac:dyDescent="0.3"/>
    <row r="3111" s="68" customFormat="1" x14ac:dyDescent="0.3"/>
    <row r="3112" s="68" customFormat="1" x14ac:dyDescent="0.3"/>
    <row r="3113" s="68" customFormat="1" x14ac:dyDescent="0.3"/>
    <row r="3114" s="68" customFormat="1" x14ac:dyDescent="0.3"/>
    <row r="3115" s="68" customFormat="1" x14ac:dyDescent="0.3"/>
    <row r="3116" s="68" customFormat="1" x14ac:dyDescent="0.3"/>
    <row r="3117" s="68" customFormat="1" x14ac:dyDescent="0.3"/>
    <row r="3118" s="68" customFormat="1" x14ac:dyDescent="0.3"/>
    <row r="3119" s="68" customFormat="1" x14ac:dyDescent="0.3"/>
    <row r="3120" s="68" customFormat="1" x14ac:dyDescent="0.3"/>
    <row r="3121" s="68" customFormat="1" x14ac:dyDescent="0.3"/>
    <row r="3122" s="68" customFormat="1" x14ac:dyDescent="0.3"/>
    <row r="3123" s="68" customFormat="1" x14ac:dyDescent="0.3"/>
    <row r="3124" s="68" customFormat="1" x14ac:dyDescent="0.3"/>
    <row r="3125" s="68" customFormat="1" x14ac:dyDescent="0.3"/>
    <row r="3126" s="68" customFormat="1" x14ac:dyDescent="0.3"/>
    <row r="3127" s="68" customFormat="1" x14ac:dyDescent="0.3"/>
    <row r="3128" s="68" customFormat="1" x14ac:dyDescent="0.3"/>
    <row r="3129" s="68" customFormat="1" x14ac:dyDescent="0.3"/>
    <row r="3130" s="68" customFormat="1" x14ac:dyDescent="0.3"/>
    <row r="3131" s="68" customFormat="1" x14ac:dyDescent="0.3"/>
    <row r="3132" s="68" customFormat="1" x14ac:dyDescent="0.3"/>
    <row r="3133" s="68" customFormat="1" x14ac:dyDescent="0.3"/>
    <row r="3134" s="68" customFormat="1" x14ac:dyDescent="0.3"/>
    <row r="3135" s="68" customFormat="1" x14ac:dyDescent="0.3"/>
    <row r="3136" s="68" customFormat="1" x14ac:dyDescent="0.3"/>
    <row r="3137" s="68" customFormat="1" x14ac:dyDescent="0.3"/>
    <row r="3138" s="68" customFormat="1" x14ac:dyDescent="0.3"/>
    <row r="3139" s="68" customFormat="1" x14ac:dyDescent="0.3"/>
    <row r="3140" s="68" customFormat="1" x14ac:dyDescent="0.3"/>
    <row r="3141" s="68" customFormat="1" x14ac:dyDescent="0.3"/>
    <row r="3142" s="68" customFormat="1" x14ac:dyDescent="0.3"/>
    <row r="3143" s="68" customFormat="1" x14ac:dyDescent="0.3"/>
    <row r="3144" s="68" customFormat="1" x14ac:dyDescent="0.3"/>
    <row r="3145" s="68" customFormat="1" x14ac:dyDescent="0.3"/>
    <row r="3146" s="68" customFormat="1" x14ac:dyDescent="0.3"/>
    <row r="3147" s="68" customFormat="1" x14ac:dyDescent="0.3"/>
    <row r="3148" s="68" customFormat="1" x14ac:dyDescent="0.3"/>
    <row r="3149" s="68" customFormat="1" x14ac:dyDescent="0.3"/>
    <row r="3150" s="68" customFormat="1" x14ac:dyDescent="0.3"/>
    <row r="3151" s="68" customFormat="1" x14ac:dyDescent="0.3"/>
    <row r="3152" s="68" customFormat="1" x14ac:dyDescent="0.3"/>
    <row r="3153" s="68" customFormat="1" x14ac:dyDescent="0.3"/>
    <row r="3154" s="68" customFormat="1" x14ac:dyDescent="0.3"/>
    <row r="3155" s="68" customFormat="1" x14ac:dyDescent="0.3"/>
    <row r="3156" s="68" customFormat="1" x14ac:dyDescent="0.3"/>
    <row r="3157" s="68" customFormat="1" x14ac:dyDescent="0.3"/>
    <row r="3158" s="68" customFormat="1" x14ac:dyDescent="0.3"/>
    <row r="3159" s="68" customFormat="1" x14ac:dyDescent="0.3"/>
    <row r="3160" s="68" customFormat="1" x14ac:dyDescent="0.3"/>
    <row r="3161" s="68" customFormat="1" x14ac:dyDescent="0.3"/>
    <row r="3162" s="68" customFormat="1" x14ac:dyDescent="0.3"/>
    <row r="3163" s="68" customFormat="1" x14ac:dyDescent="0.3"/>
    <row r="3164" s="68" customFormat="1" x14ac:dyDescent="0.3"/>
    <row r="3165" s="68" customFormat="1" x14ac:dyDescent="0.3"/>
    <row r="3166" s="68" customFormat="1" x14ac:dyDescent="0.3"/>
    <row r="3167" s="68" customFormat="1" x14ac:dyDescent="0.3"/>
    <row r="3168" s="68" customFormat="1" x14ac:dyDescent="0.3"/>
    <row r="3169" s="68" customFormat="1" x14ac:dyDescent="0.3"/>
    <row r="3170" s="68" customFormat="1" x14ac:dyDescent="0.3"/>
    <row r="3171" s="68" customFormat="1" x14ac:dyDescent="0.3"/>
    <row r="3172" s="68" customFormat="1" x14ac:dyDescent="0.3"/>
    <row r="3173" s="68" customFormat="1" x14ac:dyDescent="0.3"/>
    <row r="3174" s="68" customFormat="1" x14ac:dyDescent="0.3"/>
    <row r="3175" s="68" customFormat="1" x14ac:dyDescent="0.3"/>
    <row r="3176" s="68" customFormat="1" x14ac:dyDescent="0.3"/>
    <row r="3177" s="68" customFormat="1" x14ac:dyDescent="0.3"/>
    <row r="3178" s="68" customFormat="1" x14ac:dyDescent="0.3"/>
    <row r="3179" s="68" customFormat="1" x14ac:dyDescent="0.3"/>
    <row r="3180" s="68" customFormat="1" x14ac:dyDescent="0.3"/>
    <row r="3181" s="68" customFormat="1" x14ac:dyDescent="0.3"/>
    <row r="3182" s="68" customFormat="1" x14ac:dyDescent="0.3"/>
    <row r="3183" s="68" customFormat="1" x14ac:dyDescent="0.3"/>
    <row r="3184" s="68" customFormat="1" x14ac:dyDescent="0.3"/>
    <row r="3185" s="68" customFormat="1" x14ac:dyDescent="0.3"/>
    <row r="3186" s="68" customFormat="1" x14ac:dyDescent="0.3"/>
    <row r="3187" s="68" customFormat="1" x14ac:dyDescent="0.3"/>
    <row r="3188" s="68" customFormat="1" x14ac:dyDescent="0.3"/>
    <row r="3189" s="68" customFormat="1" x14ac:dyDescent="0.3"/>
    <row r="3190" s="68" customFormat="1" x14ac:dyDescent="0.3"/>
    <row r="3191" s="68" customFormat="1" x14ac:dyDescent="0.3"/>
    <row r="3192" s="68" customFormat="1" x14ac:dyDescent="0.3"/>
    <row r="3193" s="68" customFormat="1" x14ac:dyDescent="0.3"/>
    <row r="3194" s="68" customFormat="1" x14ac:dyDescent="0.3"/>
    <row r="3195" s="68" customFormat="1" x14ac:dyDescent="0.3"/>
    <row r="3196" s="68" customFormat="1" x14ac:dyDescent="0.3"/>
    <row r="3197" s="68" customFormat="1" x14ac:dyDescent="0.3"/>
    <row r="3198" s="68" customFormat="1" x14ac:dyDescent="0.3"/>
    <row r="3199" s="68" customFormat="1" x14ac:dyDescent="0.3"/>
    <row r="3200" s="68" customFormat="1" x14ac:dyDescent="0.3"/>
    <row r="3201" s="68" customFormat="1" x14ac:dyDescent="0.3"/>
    <row r="3202" s="68" customFormat="1" x14ac:dyDescent="0.3"/>
    <row r="3203" s="68" customFormat="1" x14ac:dyDescent="0.3"/>
    <row r="3204" s="68" customFormat="1" x14ac:dyDescent="0.3"/>
    <row r="3205" s="68" customFormat="1" x14ac:dyDescent="0.3"/>
    <row r="3206" s="68" customFormat="1" x14ac:dyDescent="0.3"/>
    <row r="3207" s="68" customFormat="1" x14ac:dyDescent="0.3"/>
    <row r="3208" s="68" customFormat="1" x14ac:dyDescent="0.3"/>
    <row r="3209" s="68" customFormat="1" x14ac:dyDescent="0.3"/>
    <row r="3210" s="68" customFormat="1" x14ac:dyDescent="0.3"/>
    <row r="3211" s="68" customFormat="1" x14ac:dyDescent="0.3"/>
    <row r="3212" s="68" customFormat="1" x14ac:dyDescent="0.3"/>
    <row r="3213" s="68" customFormat="1" x14ac:dyDescent="0.3"/>
    <row r="3214" s="68" customFormat="1" x14ac:dyDescent="0.3"/>
    <row r="3215" s="68" customFormat="1" x14ac:dyDescent="0.3"/>
    <row r="3216" s="68" customFormat="1" x14ac:dyDescent="0.3"/>
    <row r="3217" s="68" customFormat="1" x14ac:dyDescent="0.3"/>
    <row r="3218" s="68" customFormat="1" x14ac:dyDescent="0.3"/>
    <row r="3219" s="68" customFormat="1" x14ac:dyDescent="0.3"/>
    <row r="3220" s="68" customFormat="1" x14ac:dyDescent="0.3"/>
    <row r="3221" s="68" customFormat="1" x14ac:dyDescent="0.3"/>
    <row r="3222" s="68" customFormat="1" x14ac:dyDescent="0.3"/>
    <row r="3223" s="68" customFormat="1" x14ac:dyDescent="0.3"/>
    <row r="3224" s="68" customFormat="1" x14ac:dyDescent="0.3"/>
    <row r="3225" s="68" customFormat="1" x14ac:dyDescent="0.3"/>
    <row r="3226" s="68" customFormat="1" x14ac:dyDescent="0.3"/>
    <row r="3227" s="68" customFormat="1" x14ac:dyDescent="0.3"/>
    <row r="3228" s="68" customFormat="1" x14ac:dyDescent="0.3"/>
    <row r="3229" s="68" customFormat="1" x14ac:dyDescent="0.3"/>
    <row r="3230" s="68" customFormat="1" x14ac:dyDescent="0.3"/>
    <row r="3231" s="68" customFormat="1" x14ac:dyDescent="0.3"/>
    <row r="3232" s="68" customFormat="1" x14ac:dyDescent="0.3"/>
    <row r="3233" s="68" customFormat="1" x14ac:dyDescent="0.3"/>
    <row r="3234" s="68" customFormat="1" x14ac:dyDescent="0.3"/>
    <row r="3235" s="68" customFormat="1" x14ac:dyDescent="0.3"/>
    <row r="3236" s="68" customFormat="1" x14ac:dyDescent="0.3"/>
    <row r="3237" s="68" customFormat="1" x14ac:dyDescent="0.3"/>
    <row r="3238" s="68" customFormat="1" x14ac:dyDescent="0.3"/>
    <row r="3239" s="68" customFormat="1" x14ac:dyDescent="0.3"/>
    <row r="3240" s="68" customFormat="1" x14ac:dyDescent="0.3"/>
    <row r="3241" s="68" customFormat="1" x14ac:dyDescent="0.3"/>
    <row r="3242" s="68" customFormat="1" x14ac:dyDescent="0.3"/>
    <row r="3243" s="68" customFormat="1" x14ac:dyDescent="0.3"/>
    <row r="3244" s="68" customFormat="1" x14ac:dyDescent="0.3"/>
    <row r="3245" s="68" customFormat="1" x14ac:dyDescent="0.3"/>
    <row r="3246" s="68" customFormat="1" x14ac:dyDescent="0.3"/>
    <row r="3247" s="68" customFormat="1" x14ac:dyDescent="0.3"/>
    <row r="3248" s="68" customFormat="1" x14ac:dyDescent="0.3"/>
    <row r="3249" s="68" customFormat="1" x14ac:dyDescent="0.3"/>
    <row r="3250" s="68" customFormat="1" x14ac:dyDescent="0.3"/>
    <row r="3251" s="68" customFormat="1" x14ac:dyDescent="0.3"/>
    <row r="3252" s="68" customFormat="1" x14ac:dyDescent="0.3"/>
    <row r="3253" s="68" customFormat="1" x14ac:dyDescent="0.3"/>
    <row r="3254" s="68" customFormat="1" x14ac:dyDescent="0.3"/>
    <row r="3255" s="68" customFormat="1" x14ac:dyDescent="0.3"/>
    <row r="3256" s="68" customFormat="1" x14ac:dyDescent="0.3"/>
    <row r="3257" s="68" customFormat="1" x14ac:dyDescent="0.3"/>
    <row r="3258" s="68" customFormat="1" x14ac:dyDescent="0.3"/>
    <row r="3259" s="68" customFormat="1" x14ac:dyDescent="0.3"/>
    <row r="3260" s="68" customFormat="1" x14ac:dyDescent="0.3"/>
    <row r="3261" s="68" customFormat="1" x14ac:dyDescent="0.3"/>
    <row r="3262" s="68" customFormat="1" x14ac:dyDescent="0.3"/>
    <row r="3263" s="68" customFormat="1" x14ac:dyDescent="0.3"/>
    <row r="3264" s="68" customFormat="1" x14ac:dyDescent="0.3"/>
    <row r="3265" s="68" customFormat="1" x14ac:dyDescent="0.3"/>
    <row r="3266" s="68" customFormat="1" x14ac:dyDescent="0.3"/>
    <row r="3267" s="68" customFormat="1" x14ac:dyDescent="0.3"/>
    <row r="3268" s="68" customFormat="1" x14ac:dyDescent="0.3"/>
    <row r="3269" s="68" customFormat="1" x14ac:dyDescent="0.3"/>
    <row r="3270" s="68" customFormat="1" x14ac:dyDescent="0.3"/>
    <row r="3271" s="68" customFormat="1" x14ac:dyDescent="0.3"/>
    <row r="3272" s="68" customFormat="1" x14ac:dyDescent="0.3"/>
    <row r="3273" s="68" customFormat="1" x14ac:dyDescent="0.3"/>
    <row r="3274" s="68" customFormat="1" x14ac:dyDescent="0.3"/>
    <row r="3275" s="68" customFormat="1" x14ac:dyDescent="0.3"/>
    <row r="3276" s="68" customFormat="1" x14ac:dyDescent="0.3"/>
    <row r="3277" s="68" customFormat="1" x14ac:dyDescent="0.3"/>
    <row r="3278" s="68" customFormat="1" x14ac:dyDescent="0.3"/>
    <row r="3279" s="68" customFormat="1" x14ac:dyDescent="0.3"/>
    <row r="3280" s="68" customFormat="1" x14ac:dyDescent="0.3"/>
    <row r="3281" s="68" customFormat="1" x14ac:dyDescent="0.3"/>
    <row r="3282" s="68" customFormat="1" x14ac:dyDescent="0.3"/>
    <row r="3283" s="68" customFormat="1" x14ac:dyDescent="0.3"/>
    <row r="3284" s="68" customFormat="1" x14ac:dyDescent="0.3"/>
    <row r="3285" s="68" customFormat="1" x14ac:dyDescent="0.3"/>
    <row r="3286" s="68" customFormat="1" x14ac:dyDescent="0.3"/>
    <row r="3287" s="68" customFormat="1" x14ac:dyDescent="0.3"/>
    <row r="3288" s="68" customFormat="1" x14ac:dyDescent="0.3"/>
    <row r="3289" s="68" customFormat="1" x14ac:dyDescent="0.3"/>
    <row r="3290" s="68" customFormat="1" x14ac:dyDescent="0.3"/>
    <row r="3291" s="68" customFormat="1" x14ac:dyDescent="0.3"/>
    <row r="3292" s="68" customFormat="1" x14ac:dyDescent="0.3"/>
    <row r="3293" s="68" customFormat="1" x14ac:dyDescent="0.3"/>
    <row r="3294" s="68" customFormat="1" x14ac:dyDescent="0.3"/>
    <row r="3295" s="68" customFormat="1" x14ac:dyDescent="0.3"/>
    <row r="3296" s="68" customFormat="1" x14ac:dyDescent="0.3"/>
    <row r="3297" s="68" customFormat="1" x14ac:dyDescent="0.3"/>
    <row r="3298" s="68" customFormat="1" x14ac:dyDescent="0.3"/>
    <row r="3299" s="68" customFormat="1" x14ac:dyDescent="0.3"/>
    <row r="3300" s="68" customFormat="1" x14ac:dyDescent="0.3"/>
    <row r="3301" s="68" customFormat="1" x14ac:dyDescent="0.3"/>
    <row r="3302" s="68" customFormat="1" x14ac:dyDescent="0.3"/>
    <row r="3303" s="68" customFormat="1" x14ac:dyDescent="0.3"/>
    <row r="3304" s="68" customFormat="1" x14ac:dyDescent="0.3"/>
    <row r="3305" s="68" customFormat="1" x14ac:dyDescent="0.3"/>
    <row r="3306" s="68" customFormat="1" x14ac:dyDescent="0.3"/>
    <row r="3307" s="68" customFormat="1" x14ac:dyDescent="0.3"/>
    <row r="3308" s="68" customFormat="1" x14ac:dyDescent="0.3"/>
    <row r="3309" s="68" customFormat="1" x14ac:dyDescent="0.3"/>
    <row r="3310" s="68" customFormat="1" x14ac:dyDescent="0.3"/>
    <row r="3311" s="68" customFormat="1" x14ac:dyDescent="0.3"/>
    <row r="3312" s="68" customFormat="1" x14ac:dyDescent="0.3"/>
    <row r="3313" s="68" customFormat="1" x14ac:dyDescent="0.3"/>
    <row r="3314" s="68" customFormat="1" x14ac:dyDescent="0.3"/>
    <row r="3315" s="68" customFormat="1" x14ac:dyDescent="0.3"/>
    <row r="3316" s="68" customFormat="1" x14ac:dyDescent="0.3"/>
    <row r="3317" s="68" customFormat="1" x14ac:dyDescent="0.3"/>
    <row r="3318" s="68" customFormat="1" x14ac:dyDescent="0.3"/>
    <row r="3319" s="68" customFormat="1" x14ac:dyDescent="0.3"/>
    <row r="3320" s="68" customFormat="1" x14ac:dyDescent="0.3"/>
    <row r="3321" s="68" customFormat="1" x14ac:dyDescent="0.3"/>
    <row r="3322" s="68" customFormat="1" x14ac:dyDescent="0.3"/>
    <row r="3323" s="68" customFormat="1" x14ac:dyDescent="0.3"/>
    <row r="3324" s="68" customFormat="1" x14ac:dyDescent="0.3"/>
    <row r="3325" s="68" customFormat="1" x14ac:dyDescent="0.3"/>
    <row r="3326" s="68" customFormat="1" x14ac:dyDescent="0.3"/>
    <row r="3327" s="68" customFormat="1" x14ac:dyDescent="0.3"/>
    <row r="3328" s="68" customFormat="1" x14ac:dyDescent="0.3"/>
    <row r="3329" s="68" customFormat="1" x14ac:dyDescent="0.3"/>
    <row r="3330" s="68" customFormat="1" x14ac:dyDescent="0.3"/>
    <row r="3331" s="68" customFormat="1" x14ac:dyDescent="0.3"/>
    <row r="3332" s="68" customFormat="1" x14ac:dyDescent="0.3"/>
    <row r="3333" s="68" customFormat="1" x14ac:dyDescent="0.3"/>
    <row r="3334" s="68" customFormat="1" x14ac:dyDescent="0.3"/>
    <row r="3335" s="68" customFormat="1" x14ac:dyDescent="0.3"/>
    <row r="3336" s="68" customFormat="1" x14ac:dyDescent="0.3"/>
    <row r="3337" s="68" customFormat="1" x14ac:dyDescent="0.3"/>
    <row r="3338" s="68" customFormat="1" x14ac:dyDescent="0.3"/>
    <row r="3339" s="68" customFormat="1" x14ac:dyDescent="0.3"/>
    <row r="3340" s="68" customFormat="1" x14ac:dyDescent="0.3"/>
    <row r="3341" s="68" customFormat="1" x14ac:dyDescent="0.3"/>
    <row r="3342" s="68" customFormat="1" x14ac:dyDescent="0.3"/>
    <row r="3343" s="68" customFormat="1" x14ac:dyDescent="0.3"/>
    <row r="3344" s="68" customFormat="1" x14ac:dyDescent="0.3"/>
    <row r="3345" s="68" customFormat="1" x14ac:dyDescent="0.3"/>
    <row r="3346" s="68" customFormat="1" x14ac:dyDescent="0.3"/>
    <row r="3347" s="68" customFormat="1" x14ac:dyDescent="0.3"/>
    <row r="3348" s="68" customFormat="1" x14ac:dyDescent="0.3"/>
    <row r="3349" s="68" customFormat="1" x14ac:dyDescent="0.3"/>
    <row r="3350" s="68" customFormat="1" x14ac:dyDescent="0.3"/>
    <row r="3351" s="68" customFormat="1" x14ac:dyDescent="0.3"/>
    <row r="3352" s="68" customFormat="1" x14ac:dyDescent="0.3"/>
    <row r="3353" s="68" customFormat="1" x14ac:dyDescent="0.3"/>
    <row r="3354" s="68" customFormat="1" x14ac:dyDescent="0.3"/>
    <row r="3355" s="68" customFormat="1" x14ac:dyDescent="0.3"/>
    <row r="3356" s="68" customFormat="1" x14ac:dyDescent="0.3"/>
    <row r="3357" s="68" customFormat="1" x14ac:dyDescent="0.3"/>
    <row r="3358" s="68" customFormat="1" x14ac:dyDescent="0.3"/>
    <row r="3359" s="68" customFormat="1" x14ac:dyDescent="0.3"/>
    <row r="3360" s="68" customFormat="1" x14ac:dyDescent="0.3"/>
    <row r="3361" s="68" customFormat="1" x14ac:dyDescent="0.3"/>
    <row r="3362" s="68" customFormat="1" x14ac:dyDescent="0.3"/>
    <row r="3363" s="68" customFormat="1" x14ac:dyDescent="0.3"/>
    <row r="3364" s="68" customFormat="1" x14ac:dyDescent="0.3"/>
    <row r="3365" s="68" customFormat="1" x14ac:dyDescent="0.3"/>
    <row r="3366" s="68" customFormat="1" x14ac:dyDescent="0.3"/>
    <row r="3367" s="68" customFormat="1" x14ac:dyDescent="0.3"/>
    <row r="3368" s="68" customFormat="1" x14ac:dyDescent="0.3"/>
    <row r="3369" s="68" customFormat="1" x14ac:dyDescent="0.3"/>
    <row r="3370" s="68" customFormat="1" x14ac:dyDescent="0.3"/>
    <row r="3371" s="68" customFormat="1" x14ac:dyDescent="0.3"/>
    <row r="3372" s="68" customFormat="1" x14ac:dyDescent="0.3"/>
    <row r="3373" s="68" customFormat="1" x14ac:dyDescent="0.3"/>
    <row r="3374" s="68" customFormat="1" x14ac:dyDescent="0.3"/>
    <row r="3375" s="68" customFormat="1" x14ac:dyDescent="0.3"/>
    <row r="3376" s="68" customFormat="1" x14ac:dyDescent="0.3"/>
    <row r="3377" s="68" customFormat="1" x14ac:dyDescent="0.3"/>
    <row r="3378" s="68" customFormat="1" x14ac:dyDescent="0.3"/>
    <row r="3379" s="68" customFormat="1" x14ac:dyDescent="0.3"/>
    <row r="3380" s="68" customFormat="1" x14ac:dyDescent="0.3"/>
    <row r="3381" s="68" customFormat="1" x14ac:dyDescent="0.3"/>
    <row r="3382" s="68" customFormat="1" x14ac:dyDescent="0.3"/>
    <row r="3383" s="68" customFormat="1" x14ac:dyDescent="0.3"/>
    <row r="3384" s="68" customFormat="1" x14ac:dyDescent="0.3"/>
    <row r="3385" s="68" customFormat="1" x14ac:dyDescent="0.3"/>
    <row r="3386" s="68" customFormat="1" x14ac:dyDescent="0.3"/>
    <row r="3387" s="68" customFormat="1" x14ac:dyDescent="0.3"/>
    <row r="3388" s="68" customFormat="1" x14ac:dyDescent="0.3"/>
    <row r="3389" s="68" customFormat="1" x14ac:dyDescent="0.3"/>
    <row r="3390" s="68" customFormat="1" x14ac:dyDescent="0.3"/>
    <row r="3391" s="68" customFormat="1" x14ac:dyDescent="0.3"/>
    <row r="3392" s="68" customFormat="1" x14ac:dyDescent="0.3"/>
    <row r="3393" s="68" customFormat="1" x14ac:dyDescent="0.3"/>
    <row r="3394" s="68" customFormat="1" x14ac:dyDescent="0.3"/>
    <row r="3395" s="68" customFormat="1" x14ac:dyDescent="0.3"/>
    <row r="3396" s="68" customFormat="1" x14ac:dyDescent="0.3"/>
    <row r="3397" s="68" customFormat="1" x14ac:dyDescent="0.3"/>
    <row r="3398" s="68" customFormat="1" x14ac:dyDescent="0.3"/>
    <row r="3399" s="68" customFormat="1" x14ac:dyDescent="0.3"/>
    <row r="3400" s="68" customFormat="1" x14ac:dyDescent="0.3"/>
    <row r="3401" s="68" customFormat="1" x14ac:dyDescent="0.3"/>
    <row r="3402" s="68" customFormat="1" x14ac:dyDescent="0.3"/>
    <row r="3403" s="68" customFormat="1" x14ac:dyDescent="0.3"/>
    <row r="3404" s="68" customFormat="1" x14ac:dyDescent="0.3"/>
    <row r="3405" s="68" customFormat="1" x14ac:dyDescent="0.3"/>
    <row r="3406" s="68" customFormat="1" x14ac:dyDescent="0.3"/>
    <row r="3407" s="68" customFormat="1" x14ac:dyDescent="0.3"/>
    <row r="3408" s="68" customFormat="1" x14ac:dyDescent="0.3"/>
    <row r="3409" s="68" customFormat="1" x14ac:dyDescent="0.3"/>
    <row r="3410" s="68" customFormat="1" x14ac:dyDescent="0.3"/>
    <row r="3411" s="68" customFormat="1" x14ac:dyDescent="0.3"/>
    <row r="3412" s="68" customFormat="1" x14ac:dyDescent="0.3"/>
    <row r="3413" s="68" customFormat="1" x14ac:dyDescent="0.3"/>
    <row r="3414" s="68" customFormat="1" x14ac:dyDescent="0.3"/>
    <row r="3415" s="68" customFormat="1" x14ac:dyDescent="0.3"/>
    <row r="3416" s="68" customFormat="1" x14ac:dyDescent="0.3"/>
    <row r="3417" s="68" customFormat="1" x14ac:dyDescent="0.3"/>
    <row r="3418" s="68" customFormat="1" x14ac:dyDescent="0.3"/>
    <row r="3419" s="68" customFormat="1" x14ac:dyDescent="0.3"/>
    <row r="3420" s="68" customFormat="1" x14ac:dyDescent="0.3"/>
    <row r="3421" s="68" customFormat="1" x14ac:dyDescent="0.3"/>
    <row r="3422" s="68" customFormat="1" x14ac:dyDescent="0.3"/>
    <row r="3423" s="68" customFormat="1" x14ac:dyDescent="0.3"/>
    <row r="3424" s="68" customFormat="1" x14ac:dyDescent="0.3"/>
    <row r="3425" s="68" customFormat="1" x14ac:dyDescent="0.3"/>
    <row r="3426" s="68" customFormat="1" x14ac:dyDescent="0.3"/>
    <row r="3427" s="68" customFormat="1" x14ac:dyDescent="0.3"/>
    <row r="3428" s="68" customFormat="1" x14ac:dyDescent="0.3"/>
    <row r="3429" s="68" customFormat="1" x14ac:dyDescent="0.3"/>
    <row r="3430" s="68" customFormat="1" x14ac:dyDescent="0.3"/>
    <row r="3431" s="68" customFormat="1" x14ac:dyDescent="0.3"/>
    <row r="3432" s="68" customFormat="1" x14ac:dyDescent="0.3"/>
    <row r="3433" s="68" customFormat="1" x14ac:dyDescent="0.3"/>
    <row r="3434" s="68" customFormat="1" x14ac:dyDescent="0.3"/>
    <row r="3435" s="68" customFormat="1" x14ac:dyDescent="0.3"/>
    <row r="3436" s="68" customFormat="1" x14ac:dyDescent="0.3"/>
    <row r="3437" s="68" customFormat="1" x14ac:dyDescent="0.3"/>
    <row r="3438" s="68" customFormat="1" x14ac:dyDescent="0.3"/>
    <row r="3439" s="68" customFormat="1" x14ac:dyDescent="0.3"/>
    <row r="3440" s="68" customFormat="1" x14ac:dyDescent="0.3"/>
    <row r="3441" s="68" customFormat="1" x14ac:dyDescent="0.3"/>
    <row r="3442" s="68" customFormat="1" x14ac:dyDescent="0.3"/>
    <row r="3443" s="68" customFormat="1" x14ac:dyDescent="0.3"/>
    <row r="3444" s="68" customFormat="1" x14ac:dyDescent="0.3"/>
    <row r="3445" s="68" customFormat="1" x14ac:dyDescent="0.3"/>
    <row r="3446" s="68" customFormat="1" x14ac:dyDescent="0.3"/>
    <row r="3447" s="68" customFormat="1" x14ac:dyDescent="0.3"/>
    <row r="3448" s="68" customFormat="1" x14ac:dyDescent="0.3"/>
    <row r="3449" s="68" customFormat="1" x14ac:dyDescent="0.3"/>
    <row r="3450" s="68" customFormat="1" x14ac:dyDescent="0.3"/>
    <row r="3451" s="68" customFormat="1" x14ac:dyDescent="0.3"/>
    <row r="3452" s="68" customFormat="1" x14ac:dyDescent="0.3"/>
    <row r="3453" s="68" customFormat="1" x14ac:dyDescent="0.3"/>
    <row r="3454" s="68" customFormat="1" x14ac:dyDescent="0.3"/>
    <row r="3455" s="68" customFormat="1" x14ac:dyDescent="0.3"/>
    <row r="3456" s="68" customFormat="1" x14ac:dyDescent="0.3"/>
    <row r="3457" s="68" customFormat="1" x14ac:dyDescent="0.3"/>
    <row r="3458" s="68" customFormat="1" x14ac:dyDescent="0.3"/>
    <row r="3459" s="68" customFormat="1" x14ac:dyDescent="0.3"/>
    <row r="3460" s="68" customFormat="1" x14ac:dyDescent="0.3"/>
    <row r="3461" s="68" customFormat="1" x14ac:dyDescent="0.3"/>
    <row r="3462" s="68" customFormat="1" x14ac:dyDescent="0.3"/>
    <row r="3463" s="68" customFormat="1" x14ac:dyDescent="0.3"/>
    <row r="3464" s="68" customFormat="1" x14ac:dyDescent="0.3"/>
    <row r="3465" s="68" customFormat="1" x14ac:dyDescent="0.3"/>
    <row r="3466" s="68" customFormat="1" x14ac:dyDescent="0.3"/>
    <row r="3467" s="68" customFormat="1" x14ac:dyDescent="0.3"/>
    <row r="3468" s="68" customFormat="1" x14ac:dyDescent="0.3"/>
    <row r="3469" s="68" customFormat="1" x14ac:dyDescent="0.3"/>
    <row r="3470" s="68" customFormat="1" x14ac:dyDescent="0.3"/>
    <row r="3471" s="68" customFormat="1" x14ac:dyDescent="0.3"/>
    <row r="3472" s="68" customFormat="1" x14ac:dyDescent="0.3"/>
    <row r="3473" s="68" customFormat="1" x14ac:dyDescent="0.3"/>
    <row r="3474" s="68" customFormat="1" x14ac:dyDescent="0.3"/>
    <row r="3475" s="68" customFormat="1" x14ac:dyDescent="0.3"/>
    <row r="3476" s="68" customFormat="1" x14ac:dyDescent="0.3"/>
    <row r="3477" s="68" customFormat="1" x14ac:dyDescent="0.3"/>
    <row r="3478" s="68" customFormat="1" x14ac:dyDescent="0.3"/>
    <row r="3479" s="68" customFormat="1" x14ac:dyDescent="0.3"/>
    <row r="3480" s="68" customFormat="1" x14ac:dyDescent="0.3"/>
    <row r="3481" s="68" customFormat="1" x14ac:dyDescent="0.3"/>
    <row r="3482" s="68" customFormat="1" x14ac:dyDescent="0.3"/>
    <row r="3483" s="68" customFormat="1" x14ac:dyDescent="0.3"/>
    <row r="3484" s="68" customFormat="1" x14ac:dyDescent="0.3"/>
    <row r="3485" s="68" customFormat="1" x14ac:dyDescent="0.3"/>
    <row r="3486" s="68" customFormat="1" x14ac:dyDescent="0.3"/>
    <row r="3487" s="68" customFormat="1" x14ac:dyDescent="0.3"/>
    <row r="3488" s="68" customFormat="1" x14ac:dyDescent="0.3"/>
    <row r="3489" s="68" customFormat="1" x14ac:dyDescent="0.3"/>
    <row r="3490" s="68" customFormat="1" x14ac:dyDescent="0.3"/>
    <row r="3491" s="68" customFormat="1" x14ac:dyDescent="0.3"/>
    <row r="3492" s="68" customFormat="1" x14ac:dyDescent="0.3"/>
    <row r="3493" s="68" customFormat="1" x14ac:dyDescent="0.3"/>
    <row r="3494" s="68" customFormat="1" x14ac:dyDescent="0.3"/>
    <row r="3495" s="68" customFormat="1" x14ac:dyDescent="0.3"/>
    <row r="3496" s="68" customFormat="1" x14ac:dyDescent="0.3"/>
    <row r="3497" s="68" customFormat="1" x14ac:dyDescent="0.3"/>
    <row r="3498" s="68" customFormat="1" x14ac:dyDescent="0.3"/>
    <row r="3499" s="68" customFormat="1" x14ac:dyDescent="0.3"/>
    <row r="3500" s="68" customFormat="1" x14ac:dyDescent="0.3"/>
    <row r="3501" s="68" customFormat="1" x14ac:dyDescent="0.3"/>
    <row r="3502" s="68" customFormat="1" x14ac:dyDescent="0.3"/>
    <row r="3503" s="68" customFormat="1" x14ac:dyDescent="0.3"/>
    <row r="3504" s="68" customFormat="1" x14ac:dyDescent="0.3"/>
    <row r="3505" s="68" customFormat="1" x14ac:dyDescent="0.3"/>
    <row r="3506" s="68" customFormat="1" x14ac:dyDescent="0.3"/>
    <row r="3507" s="68" customFormat="1" x14ac:dyDescent="0.3"/>
    <row r="3508" s="68" customFormat="1" x14ac:dyDescent="0.3"/>
    <row r="3509" s="68" customFormat="1" x14ac:dyDescent="0.3"/>
    <row r="3510" s="68" customFormat="1" x14ac:dyDescent="0.3"/>
    <row r="3511" s="68" customFormat="1" x14ac:dyDescent="0.3"/>
    <row r="3512" s="68" customFormat="1" x14ac:dyDescent="0.3"/>
    <row r="3513" s="68" customFormat="1" x14ac:dyDescent="0.3"/>
    <row r="3514" s="68" customFormat="1" x14ac:dyDescent="0.3"/>
    <row r="3515" s="68" customFormat="1" x14ac:dyDescent="0.3"/>
    <row r="3516" s="68" customFormat="1" x14ac:dyDescent="0.3"/>
    <row r="3517" s="68" customFormat="1" x14ac:dyDescent="0.3"/>
    <row r="3518" s="68" customFormat="1" x14ac:dyDescent="0.3"/>
    <row r="3519" s="68" customFormat="1" x14ac:dyDescent="0.3"/>
    <row r="3520" s="68" customFormat="1" x14ac:dyDescent="0.3"/>
    <row r="3521" s="68" customFormat="1" x14ac:dyDescent="0.3"/>
    <row r="3522" s="68" customFormat="1" x14ac:dyDescent="0.3"/>
    <row r="3523" s="68" customFormat="1" x14ac:dyDescent="0.3"/>
    <row r="3524" s="68" customFormat="1" x14ac:dyDescent="0.3"/>
    <row r="3525" s="68" customFormat="1" x14ac:dyDescent="0.3"/>
    <row r="3526" s="68" customFormat="1" x14ac:dyDescent="0.3"/>
    <row r="3527" s="68" customFormat="1" x14ac:dyDescent="0.3"/>
    <row r="3528" s="68" customFormat="1" x14ac:dyDescent="0.3"/>
    <row r="3529" s="68" customFormat="1" x14ac:dyDescent="0.3"/>
    <row r="3530" s="68" customFormat="1" x14ac:dyDescent="0.3"/>
    <row r="3531" s="68" customFormat="1" x14ac:dyDescent="0.3"/>
    <row r="3532" s="68" customFormat="1" x14ac:dyDescent="0.3"/>
    <row r="3533" s="68" customFormat="1" x14ac:dyDescent="0.3"/>
    <row r="3534" s="68" customFormat="1" x14ac:dyDescent="0.3"/>
    <row r="3535" s="68" customFormat="1" x14ac:dyDescent="0.3"/>
    <row r="3536" s="68" customFormat="1" x14ac:dyDescent="0.3"/>
    <row r="3537" s="68" customFormat="1" x14ac:dyDescent="0.3"/>
    <row r="3538" s="68" customFormat="1" x14ac:dyDescent="0.3"/>
    <row r="3539" s="68" customFormat="1" x14ac:dyDescent="0.3"/>
    <row r="3540" s="68" customFormat="1" x14ac:dyDescent="0.3"/>
    <row r="3541" s="68" customFormat="1" x14ac:dyDescent="0.3"/>
    <row r="3542" s="68" customFormat="1" x14ac:dyDescent="0.3"/>
    <row r="3543" s="68" customFormat="1" x14ac:dyDescent="0.3"/>
    <row r="3544" s="68" customFormat="1" x14ac:dyDescent="0.3"/>
    <row r="3545" s="68" customFormat="1" x14ac:dyDescent="0.3"/>
    <row r="3546" s="68" customFormat="1" x14ac:dyDescent="0.3"/>
    <row r="3547" s="68" customFormat="1" x14ac:dyDescent="0.3"/>
    <row r="3548" s="68" customFormat="1" x14ac:dyDescent="0.3"/>
    <row r="3549" s="68" customFormat="1" x14ac:dyDescent="0.3"/>
    <row r="3550" s="68" customFormat="1" x14ac:dyDescent="0.3"/>
    <row r="3551" s="68" customFormat="1" x14ac:dyDescent="0.3"/>
    <row r="3552" s="68" customFormat="1" x14ac:dyDescent="0.3"/>
    <row r="3553" s="68" customFormat="1" x14ac:dyDescent="0.3"/>
    <row r="3554" s="68" customFormat="1" x14ac:dyDescent="0.3"/>
    <row r="3555" s="68" customFormat="1" x14ac:dyDescent="0.3"/>
    <row r="3556" s="68" customFormat="1" x14ac:dyDescent="0.3"/>
    <row r="3557" s="68" customFormat="1" x14ac:dyDescent="0.3"/>
    <row r="3558" s="68" customFormat="1" x14ac:dyDescent="0.3"/>
    <row r="3559" s="68" customFormat="1" x14ac:dyDescent="0.3"/>
    <row r="3560" s="68" customFormat="1" x14ac:dyDescent="0.3"/>
    <row r="3561" s="68" customFormat="1" x14ac:dyDescent="0.3"/>
    <row r="3562" s="68" customFormat="1" x14ac:dyDescent="0.3"/>
    <row r="3563" s="68" customFormat="1" x14ac:dyDescent="0.3"/>
    <row r="3564" s="68" customFormat="1" x14ac:dyDescent="0.3"/>
    <row r="3565" s="68" customFormat="1" x14ac:dyDescent="0.3"/>
    <row r="3566" s="68" customFormat="1" x14ac:dyDescent="0.3"/>
    <row r="3567" s="68" customFormat="1" x14ac:dyDescent="0.3"/>
    <row r="3568" s="68" customFormat="1" x14ac:dyDescent="0.3"/>
    <row r="3569" s="68" customFormat="1" x14ac:dyDescent="0.3"/>
    <row r="3570" s="68" customFormat="1" x14ac:dyDescent="0.3"/>
    <row r="3571" s="68" customFormat="1" x14ac:dyDescent="0.3"/>
    <row r="3572" s="68" customFormat="1" x14ac:dyDescent="0.3"/>
    <row r="3573" s="68" customFormat="1" x14ac:dyDescent="0.3"/>
    <row r="3574" s="68" customFormat="1" x14ac:dyDescent="0.3"/>
    <row r="3575" s="68" customFormat="1" x14ac:dyDescent="0.3"/>
    <row r="3576" s="68" customFormat="1" x14ac:dyDescent="0.3"/>
    <row r="3577" s="68" customFormat="1" x14ac:dyDescent="0.3"/>
    <row r="3578" s="68" customFormat="1" x14ac:dyDescent="0.3"/>
    <row r="3579" s="68" customFormat="1" x14ac:dyDescent="0.3"/>
    <row r="3580" s="68" customFormat="1" x14ac:dyDescent="0.3"/>
    <row r="3581" s="68" customFormat="1" x14ac:dyDescent="0.3"/>
    <row r="3582" s="68" customFormat="1" x14ac:dyDescent="0.3"/>
    <row r="3583" s="68" customFormat="1" x14ac:dyDescent="0.3"/>
    <row r="3584" s="68" customFormat="1" x14ac:dyDescent="0.3"/>
    <row r="3585" s="68" customFormat="1" x14ac:dyDescent="0.3"/>
    <row r="3586" s="68" customFormat="1" x14ac:dyDescent="0.3"/>
    <row r="3587" s="68" customFormat="1" x14ac:dyDescent="0.3"/>
    <row r="3588" s="68" customFormat="1" x14ac:dyDescent="0.3"/>
    <row r="3589" s="68" customFormat="1" x14ac:dyDescent="0.3"/>
    <row r="3590" s="68" customFormat="1" x14ac:dyDescent="0.3"/>
    <row r="3591" s="68" customFormat="1" x14ac:dyDescent="0.3"/>
    <row r="3592" s="68" customFormat="1" x14ac:dyDescent="0.3"/>
    <row r="3593" s="68" customFormat="1" x14ac:dyDescent="0.3"/>
    <row r="3594" s="68" customFormat="1" x14ac:dyDescent="0.3"/>
    <row r="3595" s="68" customFormat="1" x14ac:dyDescent="0.3"/>
    <row r="3596" s="68" customFormat="1" x14ac:dyDescent="0.3"/>
    <row r="3597" s="68" customFormat="1" x14ac:dyDescent="0.3"/>
    <row r="3598" s="68" customFormat="1" x14ac:dyDescent="0.3"/>
    <row r="3599" s="68" customFormat="1" x14ac:dyDescent="0.3"/>
    <row r="3600" s="68" customFormat="1" x14ac:dyDescent="0.3"/>
    <row r="3601" s="68" customFormat="1" x14ac:dyDescent="0.3"/>
    <row r="3602" s="68" customFormat="1" x14ac:dyDescent="0.3"/>
    <row r="3603" s="68" customFormat="1" x14ac:dyDescent="0.3"/>
    <row r="3604" s="68" customFormat="1" x14ac:dyDescent="0.3"/>
    <row r="3605" s="68" customFormat="1" x14ac:dyDescent="0.3"/>
    <row r="3606" s="68" customFormat="1" x14ac:dyDescent="0.3"/>
    <row r="3607" s="68" customFormat="1" x14ac:dyDescent="0.3"/>
    <row r="3608" s="68" customFormat="1" x14ac:dyDescent="0.3"/>
    <row r="3609" s="68" customFormat="1" x14ac:dyDescent="0.3"/>
    <row r="3610" s="68" customFormat="1" x14ac:dyDescent="0.3"/>
    <row r="3611" s="68" customFormat="1" x14ac:dyDescent="0.3"/>
    <row r="3612" s="68" customFormat="1" x14ac:dyDescent="0.3"/>
    <row r="3613" s="68" customFormat="1" x14ac:dyDescent="0.3"/>
    <row r="3614" s="68" customFormat="1" x14ac:dyDescent="0.3"/>
    <row r="3615" s="68" customFormat="1" x14ac:dyDescent="0.3"/>
    <row r="3616" s="68" customFormat="1" x14ac:dyDescent="0.3"/>
    <row r="3617" s="68" customFormat="1" x14ac:dyDescent="0.3"/>
    <row r="3618" s="68" customFormat="1" x14ac:dyDescent="0.3"/>
    <row r="3619" s="68" customFormat="1" x14ac:dyDescent="0.3"/>
    <row r="3620" s="68" customFormat="1" x14ac:dyDescent="0.3"/>
    <row r="3621" s="68" customFormat="1" x14ac:dyDescent="0.3"/>
    <row r="3622" s="68" customFormat="1" x14ac:dyDescent="0.3"/>
    <row r="3623" s="68" customFormat="1" x14ac:dyDescent="0.3"/>
    <row r="3624" s="68" customFormat="1" x14ac:dyDescent="0.3"/>
    <row r="3625" s="68" customFormat="1" x14ac:dyDescent="0.3"/>
    <row r="3626" s="68" customFormat="1" x14ac:dyDescent="0.3"/>
    <row r="3627" s="68" customFormat="1" x14ac:dyDescent="0.3"/>
    <row r="3628" s="68" customFormat="1" x14ac:dyDescent="0.3"/>
    <row r="3629" s="68" customFormat="1" x14ac:dyDescent="0.3"/>
    <row r="3630" s="68" customFormat="1" x14ac:dyDescent="0.3"/>
    <row r="3631" s="68" customFormat="1" x14ac:dyDescent="0.3"/>
    <row r="3632" s="68" customFormat="1" x14ac:dyDescent="0.3"/>
    <row r="3633" s="68" customFormat="1" x14ac:dyDescent="0.3"/>
    <row r="3634" s="68" customFormat="1" x14ac:dyDescent="0.3"/>
    <row r="3635" s="68" customFormat="1" x14ac:dyDescent="0.3"/>
    <row r="3636" s="68" customFormat="1" x14ac:dyDescent="0.3"/>
    <row r="3637" s="68" customFormat="1" x14ac:dyDescent="0.3"/>
    <row r="3638" s="68" customFormat="1" x14ac:dyDescent="0.3"/>
    <row r="3639" s="68" customFormat="1" x14ac:dyDescent="0.3"/>
    <row r="3640" s="68" customFormat="1" x14ac:dyDescent="0.3"/>
    <row r="3641" s="68" customFormat="1" x14ac:dyDescent="0.3"/>
    <row r="3642" s="68" customFormat="1" x14ac:dyDescent="0.3"/>
    <row r="3643" s="68" customFormat="1" x14ac:dyDescent="0.3"/>
    <row r="3644" s="68" customFormat="1" x14ac:dyDescent="0.3"/>
    <row r="3645" s="68" customFormat="1" x14ac:dyDescent="0.3"/>
    <row r="3646" s="68" customFormat="1" x14ac:dyDescent="0.3"/>
    <row r="3647" s="68" customFormat="1" x14ac:dyDescent="0.3"/>
    <row r="3648" s="68" customFormat="1" x14ac:dyDescent="0.3"/>
    <row r="3649" s="68" customFormat="1" x14ac:dyDescent="0.3"/>
    <row r="3650" s="68" customFormat="1" x14ac:dyDescent="0.3"/>
    <row r="3651" s="68" customFormat="1" x14ac:dyDescent="0.3"/>
    <row r="3652" s="68" customFormat="1" x14ac:dyDescent="0.3"/>
    <row r="3653" s="68" customFormat="1" x14ac:dyDescent="0.3"/>
    <row r="3654" s="68" customFormat="1" x14ac:dyDescent="0.3"/>
    <row r="3655" s="68" customFormat="1" x14ac:dyDescent="0.3"/>
    <row r="3656" s="68" customFormat="1" x14ac:dyDescent="0.3"/>
    <row r="3657" s="68" customFormat="1" x14ac:dyDescent="0.3"/>
    <row r="3658" s="68" customFormat="1" x14ac:dyDescent="0.3"/>
    <row r="3659" s="68" customFormat="1" x14ac:dyDescent="0.3"/>
    <row r="3660" s="68" customFormat="1" x14ac:dyDescent="0.3"/>
    <row r="3661" s="68" customFormat="1" x14ac:dyDescent="0.3"/>
    <row r="3662" s="68" customFormat="1" x14ac:dyDescent="0.3"/>
    <row r="3663" s="68" customFormat="1" x14ac:dyDescent="0.3"/>
    <row r="3664" s="68" customFormat="1" x14ac:dyDescent="0.3"/>
    <row r="3665" s="68" customFormat="1" x14ac:dyDescent="0.3"/>
    <row r="3666" s="68" customFormat="1" x14ac:dyDescent="0.3"/>
    <row r="3667" s="68" customFormat="1" x14ac:dyDescent="0.3"/>
    <row r="3668" s="68" customFormat="1" x14ac:dyDescent="0.3"/>
    <row r="3669" s="68" customFormat="1" x14ac:dyDescent="0.3"/>
    <row r="3670" s="68" customFormat="1" x14ac:dyDescent="0.3"/>
    <row r="3671" s="68" customFormat="1" x14ac:dyDescent="0.3"/>
    <row r="3672" s="68" customFormat="1" x14ac:dyDescent="0.3"/>
    <row r="3673" s="68" customFormat="1" x14ac:dyDescent="0.3"/>
    <row r="3674" s="68" customFormat="1" x14ac:dyDescent="0.3"/>
    <row r="3675" s="68" customFormat="1" x14ac:dyDescent="0.3"/>
    <row r="3676" s="68" customFormat="1" x14ac:dyDescent="0.3"/>
    <row r="3677" s="68" customFormat="1" x14ac:dyDescent="0.3"/>
    <row r="3678" s="68" customFormat="1" x14ac:dyDescent="0.3"/>
    <row r="3679" s="68" customFormat="1" x14ac:dyDescent="0.3"/>
    <row r="3680" s="68" customFormat="1" x14ac:dyDescent="0.3"/>
    <row r="3681" s="68" customFormat="1" x14ac:dyDescent="0.3"/>
    <row r="3682" s="68" customFormat="1" x14ac:dyDescent="0.3"/>
    <row r="3683" s="68" customFormat="1" x14ac:dyDescent="0.3"/>
    <row r="3684" s="68" customFormat="1" x14ac:dyDescent="0.3"/>
    <row r="3685" s="68" customFormat="1" x14ac:dyDescent="0.3"/>
    <row r="3686" s="68" customFormat="1" x14ac:dyDescent="0.3"/>
    <row r="3687" s="68" customFormat="1" x14ac:dyDescent="0.3"/>
    <row r="3688" s="68" customFormat="1" x14ac:dyDescent="0.3"/>
    <row r="3689" s="68" customFormat="1" x14ac:dyDescent="0.3"/>
    <row r="3690" s="68" customFormat="1" x14ac:dyDescent="0.3"/>
    <row r="3691" s="68" customFormat="1" x14ac:dyDescent="0.3"/>
    <row r="3692" s="68" customFormat="1" x14ac:dyDescent="0.3"/>
    <row r="3693" s="68" customFormat="1" x14ac:dyDescent="0.3"/>
    <row r="3694" s="68" customFormat="1" x14ac:dyDescent="0.3"/>
    <row r="3695" s="68" customFormat="1" x14ac:dyDescent="0.3"/>
    <row r="3696" s="68" customFormat="1" x14ac:dyDescent="0.3"/>
    <row r="3697" s="68" customFormat="1" x14ac:dyDescent="0.3"/>
    <row r="3698" s="68" customFormat="1" x14ac:dyDescent="0.3"/>
    <row r="3699" s="68" customFormat="1" x14ac:dyDescent="0.3"/>
    <row r="3700" s="68" customFormat="1" x14ac:dyDescent="0.3"/>
    <row r="3701" s="68" customFormat="1" x14ac:dyDescent="0.3"/>
    <row r="3702" s="68" customFormat="1" x14ac:dyDescent="0.3"/>
    <row r="3703" s="68" customFormat="1" x14ac:dyDescent="0.3"/>
    <row r="3704" s="68" customFormat="1" x14ac:dyDescent="0.3"/>
    <row r="3705" s="68" customFormat="1" x14ac:dyDescent="0.3"/>
    <row r="3706" s="68" customFormat="1" x14ac:dyDescent="0.3"/>
    <row r="3707" s="68" customFormat="1" x14ac:dyDescent="0.3"/>
    <row r="3708" s="68" customFormat="1" x14ac:dyDescent="0.3"/>
    <row r="3709" s="68" customFormat="1" x14ac:dyDescent="0.3"/>
    <row r="3710" s="68" customFormat="1" x14ac:dyDescent="0.3"/>
    <row r="3711" s="68" customFormat="1" x14ac:dyDescent="0.3"/>
    <row r="3712" s="68" customFormat="1" x14ac:dyDescent="0.3"/>
    <row r="3713" s="68" customFormat="1" x14ac:dyDescent="0.3"/>
    <row r="3714" s="68" customFormat="1" x14ac:dyDescent="0.3"/>
    <row r="3715" s="68" customFormat="1" x14ac:dyDescent="0.3"/>
    <row r="3716" s="68" customFormat="1" x14ac:dyDescent="0.3"/>
    <row r="3717" s="68" customFormat="1" x14ac:dyDescent="0.3"/>
    <row r="3718" s="68" customFormat="1" x14ac:dyDescent="0.3"/>
    <row r="3719" s="68" customFormat="1" x14ac:dyDescent="0.3"/>
    <row r="3720" s="68" customFormat="1" x14ac:dyDescent="0.3"/>
    <row r="3721" s="68" customFormat="1" x14ac:dyDescent="0.3"/>
    <row r="3722" s="68" customFormat="1" x14ac:dyDescent="0.3"/>
    <row r="3723" s="68" customFormat="1" x14ac:dyDescent="0.3"/>
    <row r="3724" s="68" customFormat="1" x14ac:dyDescent="0.3"/>
    <row r="3725" s="68" customFormat="1" x14ac:dyDescent="0.3"/>
    <row r="3726" s="68" customFormat="1" x14ac:dyDescent="0.3"/>
    <row r="3727" s="68" customFormat="1" x14ac:dyDescent="0.3"/>
    <row r="3728" s="68" customFormat="1" x14ac:dyDescent="0.3"/>
    <row r="3729" s="68" customFormat="1" x14ac:dyDescent="0.3"/>
    <row r="3730" s="68" customFormat="1" x14ac:dyDescent="0.3"/>
    <row r="3731" s="68" customFormat="1" x14ac:dyDescent="0.3"/>
    <row r="3732" s="68" customFormat="1" x14ac:dyDescent="0.3"/>
    <row r="3733" s="68" customFormat="1" x14ac:dyDescent="0.3"/>
    <row r="3734" s="68" customFormat="1" x14ac:dyDescent="0.3"/>
    <row r="3735" s="68" customFormat="1" x14ac:dyDescent="0.3"/>
    <row r="3736" s="68" customFormat="1" x14ac:dyDescent="0.3"/>
    <row r="3737" s="68" customFormat="1" x14ac:dyDescent="0.3"/>
    <row r="3738" s="68" customFormat="1" x14ac:dyDescent="0.3"/>
    <row r="3739" s="68" customFormat="1" x14ac:dyDescent="0.3"/>
    <row r="3740" s="68" customFormat="1" x14ac:dyDescent="0.3"/>
    <row r="3741" s="68" customFormat="1" x14ac:dyDescent="0.3"/>
    <row r="3742" s="68" customFormat="1" x14ac:dyDescent="0.3"/>
    <row r="3743" s="68" customFormat="1" x14ac:dyDescent="0.3"/>
    <row r="3744" s="68" customFormat="1" x14ac:dyDescent="0.3"/>
    <row r="3745" s="68" customFormat="1" x14ac:dyDescent="0.3"/>
    <row r="3746" s="68" customFormat="1" x14ac:dyDescent="0.3"/>
    <row r="3747" s="68" customFormat="1" x14ac:dyDescent="0.3"/>
    <row r="3748" s="68" customFormat="1" x14ac:dyDescent="0.3"/>
    <row r="3749" s="68" customFormat="1" x14ac:dyDescent="0.3"/>
    <row r="3750" s="68" customFormat="1" x14ac:dyDescent="0.3"/>
    <row r="3751" s="68" customFormat="1" x14ac:dyDescent="0.3"/>
    <row r="3752" s="68" customFormat="1" x14ac:dyDescent="0.3"/>
    <row r="3753" s="68" customFormat="1" x14ac:dyDescent="0.3"/>
    <row r="3754" s="68" customFormat="1" x14ac:dyDescent="0.3"/>
    <row r="3755" s="68" customFormat="1" x14ac:dyDescent="0.3"/>
    <row r="3756" s="68" customFormat="1" x14ac:dyDescent="0.3"/>
    <row r="3757" s="68" customFormat="1" x14ac:dyDescent="0.3"/>
    <row r="3758" s="68" customFormat="1" x14ac:dyDescent="0.3"/>
    <row r="3759" s="68" customFormat="1" x14ac:dyDescent="0.3"/>
    <row r="3760" s="68" customFormat="1" x14ac:dyDescent="0.3"/>
    <row r="3761" s="68" customFormat="1" x14ac:dyDescent="0.3"/>
    <row r="3762" s="68" customFormat="1" x14ac:dyDescent="0.3"/>
    <row r="3763" s="68" customFormat="1" x14ac:dyDescent="0.3"/>
    <row r="3764" s="68" customFormat="1" x14ac:dyDescent="0.3"/>
    <row r="3765" s="68" customFormat="1" x14ac:dyDescent="0.3"/>
    <row r="3766" s="68" customFormat="1" x14ac:dyDescent="0.3"/>
    <row r="3767" s="68" customFormat="1" x14ac:dyDescent="0.3"/>
    <row r="3768" s="68" customFormat="1" x14ac:dyDescent="0.3"/>
    <row r="3769" s="68" customFormat="1" x14ac:dyDescent="0.3"/>
    <row r="3770" s="68" customFormat="1" x14ac:dyDescent="0.3"/>
    <row r="3771" s="68" customFormat="1" x14ac:dyDescent="0.3"/>
    <row r="3772" s="68" customFormat="1" x14ac:dyDescent="0.3"/>
    <row r="3773" s="68" customFormat="1" x14ac:dyDescent="0.3"/>
    <row r="3774" s="68" customFormat="1" x14ac:dyDescent="0.3"/>
    <row r="3775" s="68" customFormat="1" x14ac:dyDescent="0.3"/>
    <row r="3776" s="68" customFormat="1" x14ac:dyDescent="0.3"/>
    <row r="3777" s="68" customFormat="1" x14ac:dyDescent="0.3"/>
    <row r="3778" s="68" customFormat="1" x14ac:dyDescent="0.3"/>
    <row r="3779" s="68" customFormat="1" x14ac:dyDescent="0.3"/>
    <row r="3780" s="68" customFormat="1" x14ac:dyDescent="0.3"/>
    <row r="3781" s="68" customFormat="1" x14ac:dyDescent="0.3"/>
    <row r="3782" s="68" customFormat="1" x14ac:dyDescent="0.3"/>
    <row r="3783" s="68" customFormat="1" x14ac:dyDescent="0.3"/>
    <row r="3784" s="68" customFormat="1" x14ac:dyDescent="0.3"/>
    <row r="3785" s="68" customFormat="1" x14ac:dyDescent="0.3"/>
    <row r="3786" s="68" customFormat="1" x14ac:dyDescent="0.3"/>
    <row r="3787" s="68" customFormat="1" x14ac:dyDescent="0.3"/>
    <row r="3788" s="68" customFormat="1" x14ac:dyDescent="0.3"/>
    <row r="3789" s="68" customFormat="1" x14ac:dyDescent="0.3"/>
    <row r="3790" s="68" customFormat="1" x14ac:dyDescent="0.3"/>
    <row r="3791" s="68" customFormat="1" x14ac:dyDescent="0.3"/>
    <row r="3792" s="68" customFormat="1" x14ac:dyDescent="0.3"/>
    <row r="3793" s="68" customFormat="1" x14ac:dyDescent="0.3"/>
    <row r="3794" s="68" customFormat="1" x14ac:dyDescent="0.3"/>
    <row r="3795" s="68" customFormat="1" x14ac:dyDescent="0.3"/>
    <row r="3796" s="68" customFormat="1" x14ac:dyDescent="0.3"/>
    <row r="3797" s="68" customFormat="1" x14ac:dyDescent="0.3"/>
    <row r="3798" s="68" customFormat="1" x14ac:dyDescent="0.3"/>
    <row r="3799" s="68" customFormat="1" x14ac:dyDescent="0.3"/>
    <row r="3800" s="68" customFormat="1" x14ac:dyDescent="0.3"/>
    <row r="3801" s="68" customFormat="1" x14ac:dyDescent="0.3"/>
    <row r="3802" s="68" customFormat="1" x14ac:dyDescent="0.3"/>
    <row r="3803" s="68" customFormat="1" x14ac:dyDescent="0.3"/>
    <row r="3804" s="68" customFormat="1" x14ac:dyDescent="0.3"/>
    <row r="3805" s="68" customFormat="1" x14ac:dyDescent="0.3"/>
    <row r="3806" s="68" customFormat="1" x14ac:dyDescent="0.3"/>
    <row r="3807" s="68" customFormat="1" x14ac:dyDescent="0.3"/>
    <row r="3808" s="68" customFormat="1" x14ac:dyDescent="0.3"/>
    <row r="3809" s="68" customFormat="1" x14ac:dyDescent="0.3"/>
    <row r="3810" s="68" customFormat="1" x14ac:dyDescent="0.3"/>
    <row r="3811" s="68" customFormat="1" x14ac:dyDescent="0.3"/>
    <row r="3812" s="68" customFormat="1" x14ac:dyDescent="0.3"/>
    <row r="3813" s="68" customFormat="1" x14ac:dyDescent="0.3"/>
    <row r="3814" s="68" customFormat="1" x14ac:dyDescent="0.3"/>
    <row r="3815" s="68" customFormat="1" x14ac:dyDescent="0.3"/>
    <row r="3816" s="68" customFormat="1" x14ac:dyDescent="0.3"/>
    <row r="3817" s="68" customFormat="1" x14ac:dyDescent="0.3"/>
    <row r="3818" s="68" customFormat="1" x14ac:dyDescent="0.3"/>
    <row r="3819" s="68" customFormat="1" x14ac:dyDescent="0.3"/>
    <row r="3820" s="68" customFormat="1" x14ac:dyDescent="0.3"/>
    <row r="3821" s="68" customFormat="1" x14ac:dyDescent="0.3"/>
    <row r="3822" s="68" customFormat="1" x14ac:dyDescent="0.3"/>
    <row r="3823" s="68" customFormat="1" x14ac:dyDescent="0.3"/>
    <row r="3824" s="68" customFormat="1" x14ac:dyDescent="0.3"/>
    <row r="3825" s="68" customFormat="1" x14ac:dyDescent="0.3"/>
    <row r="3826" s="68" customFormat="1" x14ac:dyDescent="0.3"/>
    <row r="3827" s="68" customFormat="1" x14ac:dyDescent="0.3"/>
    <row r="3828" s="68" customFormat="1" x14ac:dyDescent="0.3"/>
    <row r="3829" s="68" customFormat="1" x14ac:dyDescent="0.3"/>
    <row r="3830" s="68" customFormat="1" x14ac:dyDescent="0.3"/>
    <row r="3831" s="68" customFormat="1" x14ac:dyDescent="0.3"/>
    <row r="3832" s="68" customFormat="1" x14ac:dyDescent="0.3"/>
    <row r="3833" s="68" customFormat="1" x14ac:dyDescent="0.3"/>
    <row r="3834" s="68" customFormat="1" x14ac:dyDescent="0.3"/>
    <row r="3835" s="68" customFormat="1" x14ac:dyDescent="0.3"/>
    <row r="3836" s="68" customFormat="1" x14ac:dyDescent="0.3"/>
    <row r="3837" s="68" customFormat="1" x14ac:dyDescent="0.3"/>
    <row r="3838" s="68" customFormat="1" x14ac:dyDescent="0.3"/>
    <row r="3839" s="68" customFormat="1" x14ac:dyDescent="0.3"/>
    <row r="3840" s="68" customFormat="1" x14ac:dyDescent="0.3"/>
    <row r="3841" s="68" customFormat="1" x14ac:dyDescent="0.3"/>
    <row r="3842" s="68" customFormat="1" x14ac:dyDescent="0.3"/>
    <row r="3843" s="68" customFormat="1" x14ac:dyDescent="0.3"/>
    <row r="3844" s="68" customFormat="1" x14ac:dyDescent="0.3"/>
    <row r="3845" s="68" customFormat="1" x14ac:dyDescent="0.3"/>
    <row r="3846" s="68" customFormat="1" x14ac:dyDescent="0.3"/>
    <row r="3847" s="68" customFormat="1" x14ac:dyDescent="0.3"/>
    <row r="3848" s="68" customFormat="1" x14ac:dyDescent="0.3"/>
    <row r="3849" s="68" customFormat="1" x14ac:dyDescent="0.3"/>
    <row r="3850" s="68" customFormat="1" x14ac:dyDescent="0.3"/>
    <row r="3851" s="68" customFormat="1" x14ac:dyDescent="0.3"/>
    <row r="3852" s="68" customFormat="1" x14ac:dyDescent="0.3"/>
    <row r="3853" s="68" customFormat="1" x14ac:dyDescent="0.3"/>
    <row r="3854" s="68" customFormat="1" x14ac:dyDescent="0.3"/>
    <row r="3855" s="68" customFormat="1" x14ac:dyDescent="0.3"/>
    <row r="3856" s="68" customFormat="1" x14ac:dyDescent="0.3"/>
    <row r="3857" s="68" customFormat="1" x14ac:dyDescent="0.3"/>
    <row r="3858" s="68" customFormat="1" x14ac:dyDescent="0.3"/>
    <row r="3859" s="68" customFormat="1" x14ac:dyDescent="0.3"/>
    <row r="3860" s="68" customFormat="1" x14ac:dyDescent="0.3"/>
    <row r="3861" s="68" customFormat="1" x14ac:dyDescent="0.3"/>
    <row r="3862" s="68" customFormat="1" x14ac:dyDescent="0.3"/>
    <row r="3863" s="68" customFormat="1" x14ac:dyDescent="0.3"/>
    <row r="3864" s="68" customFormat="1" x14ac:dyDescent="0.3"/>
    <row r="3865" s="68" customFormat="1" x14ac:dyDescent="0.3"/>
    <row r="3866" s="68" customFormat="1" x14ac:dyDescent="0.3"/>
    <row r="3867" s="68" customFormat="1" x14ac:dyDescent="0.3"/>
    <row r="3868" s="68" customFormat="1" x14ac:dyDescent="0.3"/>
    <row r="3869" s="68" customFormat="1" x14ac:dyDescent="0.3"/>
    <row r="3870" s="68" customFormat="1" x14ac:dyDescent="0.3"/>
    <row r="3871" s="68" customFormat="1" x14ac:dyDescent="0.3"/>
    <row r="3872" s="68" customFormat="1" x14ac:dyDescent="0.3"/>
    <row r="3873" s="68" customFormat="1" x14ac:dyDescent="0.3"/>
    <row r="3874" s="68" customFormat="1" x14ac:dyDescent="0.3"/>
    <row r="3875" s="68" customFormat="1" x14ac:dyDescent="0.3"/>
    <row r="3876" s="68" customFormat="1" x14ac:dyDescent="0.3"/>
    <row r="3877" s="68" customFormat="1" x14ac:dyDescent="0.3"/>
    <row r="3878" s="68" customFormat="1" x14ac:dyDescent="0.3"/>
    <row r="3879" s="68" customFormat="1" x14ac:dyDescent="0.3"/>
    <row r="3880" s="68" customFormat="1" x14ac:dyDescent="0.3"/>
    <row r="3881" s="68" customFormat="1" x14ac:dyDescent="0.3"/>
    <row r="3882" s="68" customFormat="1" x14ac:dyDescent="0.3"/>
    <row r="3883" s="68" customFormat="1" x14ac:dyDescent="0.3"/>
    <row r="3884" s="68" customFormat="1" x14ac:dyDescent="0.3"/>
    <row r="3885" s="68" customFormat="1" x14ac:dyDescent="0.3"/>
    <row r="3886" s="68" customFormat="1" x14ac:dyDescent="0.3"/>
    <row r="3887" s="68" customFormat="1" x14ac:dyDescent="0.3"/>
    <row r="3888" s="68" customFormat="1" x14ac:dyDescent="0.3"/>
    <row r="3889" s="68" customFormat="1" x14ac:dyDescent="0.3"/>
    <row r="3890" s="68" customFormat="1" x14ac:dyDescent="0.3"/>
    <row r="3891" s="68" customFormat="1" x14ac:dyDescent="0.3"/>
    <row r="3892" s="68" customFormat="1" x14ac:dyDescent="0.3"/>
    <row r="3893" s="68" customFormat="1" x14ac:dyDescent="0.3"/>
    <row r="3894" s="68" customFormat="1" x14ac:dyDescent="0.3"/>
    <row r="3895" s="68" customFormat="1" x14ac:dyDescent="0.3"/>
    <row r="3896" s="68" customFormat="1" x14ac:dyDescent="0.3"/>
    <row r="3897" s="68" customFormat="1" x14ac:dyDescent="0.3"/>
    <row r="3898" s="68" customFormat="1" x14ac:dyDescent="0.3"/>
    <row r="3899" s="68" customFormat="1" x14ac:dyDescent="0.3"/>
    <row r="3900" s="68" customFormat="1" x14ac:dyDescent="0.3"/>
    <row r="3901" s="68" customFormat="1" x14ac:dyDescent="0.3"/>
    <row r="3902" s="68" customFormat="1" x14ac:dyDescent="0.3"/>
    <row r="3903" s="68" customFormat="1" x14ac:dyDescent="0.3"/>
    <row r="3904" s="68" customFormat="1" x14ac:dyDescent="0.3"/>
    <row r="3905" s="68" customFormat="1" x14ac:dyDescent="0.3"/>
    <row r="3906" s="68" customFormat="1" x14ac:dyDescent="0.3"/>
    <row r="3907" s="68" customFormat="1" x14ac:dyDescent="0.3"/>
    <row r="3908" s="68" customFormat="1" x14ac:dyDescent="0.3"/>
    <row r="3909" s="68" customFormat="1" x14ac:dyDescent="0.3"/>
    <row r="3910" s="68" customFormat="1" x14ac:dyDescent="0.3"/>
    <row r="3911" s="68" customFormat="1" x14ac:dyDescent="0.3"/>
    <row r="3912" s="68" customFormat="1" x14ac:dyDescent="0.3"/>
    <row r="3913" s="68" customFormat="1" x14ac:dyDescent="0.3"/>
    <row r="3914" s="68" customFormat="1" x14ac:dyDescent="0.3"/>
    <row r="3915" s="68" customFormat="1" x14ac:dyDescent="0.3"/>
    <row r="3916" s="68" customFormat="1" x14ac:dyDescent="0.3"/>
    <row r="3917" s="68" customFormat="1" x14ac:dyDescent="0.3"/>
    <row r="3918" s="68" customFormat="1" x14ac:dyDescent="0.3"/>
    <row r="3919" s="68" customFormat="1" x14ac:dyDescent="0.3"/>
    <row r="3920" s="68" customFormat="1" x14ac:dyDescent="0.3"/>
    <row r="3921" s="68" customFormat="1" x14ac:dyDescent="0.3"/>
    <row r="3922" s="68" customFormat="1" x14ac:dyDescent="0.3"/>
    <row r="3923" s="68" customFormat="1" x14ac:dyDescent="0.3"/>
    <row r="3924" s="68" customFormat="1" x14ac:dyDescent="0.3"/>
    <row r="3925" s="68" customFormat="1" x14ac:dyDescent="0.3"/>
    <row r="3926" s="68" customFormat="1" x14ac:dyDescent="0.3"/>
    <row r="3927" s="68" customFormat="1" x14ac:dyDescent="0.3"/>
    <row r="3928" s="68" customFormat="1" x14ac:dyDescent="0.3"/>
    <row r="3929" s="68" customFormat="1" x14ac:dyDescent="0.3"/>
    <row r="3930" s="68" customFormat="1" x14ac:dyDescent="0.3"/>
    <row r="3931" s="68" customFormat="1" x14ac:dyDescent="0.3"/>
    <row r="3932" s="68" customFormat="1" x14ac:dyDescent="0.3"/>
    <row r="3933" s="68" customFormat="1" x14ac:dyDescent="0.3"/>
    <row r="3934" s="68" customFormat="1" x14ac:dyDescent="0.3"/>
    <row r="3935" s="68" customFormat="1" x14ac:dyDescent="0.3"/>
    <row r="3936" s="68" customFormat="1" x14ac:dyDescent="0.3"/>
    <row r="3937" s="68" customFormat="1" x14ac:dyDescent="0.3"/>
    <row r="3938" s="68" customFormat="1" x14ac:dyDescent="0.3"/>
    <row r="3939" s="68" customFormat="1" x14ac:dyDescent="0.3"/>
    <row r="3940" s="68" customFormat="1" x14ac:dyDescent="0.3"/>
    <row r="3941" s="68" customFormat="1" x14ac:dyDescent="0.3"/>
    <row r="3942" s="68" customFormat="1" x14ac:dyDescent="0.3"/>
    <row r="3943" s="68" customFormat="1" x14ac:dyDescent="0.3"/>
    <row r="3944" s="68" customFormat="1" x14ac:dyDescent="0.3"/>
    <row r="3945" s="68" customFormat="1" x14ac:dyDescent="0.3"/>
    <row r="3946" s="68" customFormat="1" x14ac:dyDescent="0.3"/>
    <row r="3947" s="68" customFormat="1" x14ac:dyDescent="0.3"/>
    <row r="3948" s="68" customFormat="1" x14ac:dyDescent="0.3"/>
    <row r="3949" s="68" customFormat="1" x14ac:dyDescent="0.3"/>
    <row r="3950" s="68" customFormat="1" x14ac:dyDescent="0.3"/>
    <row r="3951" s="68" customFormat="1" x14ac:dyDescent="0.3"/>
    <row r="3952" s="68" customFormat="1" x14ac:dyDescent="0.3"/>
    <row r="3953" s="68" customFormat="1" x14ac:dyDescent="0.3"/>
    <row r="3954" s="68" customFormat="1" x14ac:dyDescent="0.3"/>
    <row r="3955" s="68" customFormat="1" x14ac:dyDescent="0.3"/>
    <row r="3956" s="68" customFormat="1" x14ac:dyDescent="0.3"/>
    <row r="3957" s="68" customFormat="1" x14ac:dyDescent="0.3"/>
    <row r="3958" s="68" customFormat="1" x14ac:dyDescent="0.3"/>
    <row r="3959" s="68" customFormat="1" x14ac:dyDescent="0.3"/>
    <row r="3960" s="68" customFormat="1" x14ac:dyDescent="0.3"/>
    <row r="3961" s="68" customFormat="1" x14ac:dyDescent="0.3"/>
    <row r="3962" s="68" customFormat="1" x14ac:dyDescent="0.3"/>
    <row r="3963" s="68" customFormat="1" x14ac:dyDescent="0.3"/>
    <row r="3964" s="68" customFormat="1" x14ac:dyDescent="0.3"/>
    <row r="3965" s="68" customFormat="1" x14ac:dyDescent="0.3"/>
    <row r="3966" s="68" customFormat="1" x14ac:dyDescent="0.3"/>
    <row r="3967" s="68" customFormat="1" x14ac:dyDescent="0.3"/>
    <row r="3968" s="68" customFormat="1" x14ac:dyDescent="0.3"/>
    <row r="3969" s="68" customFormat="1" x14ac:dyDescent="0.3"/>
    <row r="3970" s="68" customFormat="1" x14ac:dyDescent="0.3"/>
    <row r="3971" s="68" customFormat="1" x14ac:dyDescent="0.3"/>
    <row r="3972" s="68" customFormat="1" x14ac:dyDescent="0.3"/>
    <row r="3973" s="68" customFormat="1" x14ac:dyDescent="0.3"/>
    <row r="3974" s="68" customFormat="1" x14ac:dyDescent="0.3"/>
    <row r="3975" s="68" customFormat="1" x14ac:dyDescent="0.3"/>
    <row r="3976" s="68" customFormat="1" x14ac:dyDescent="0.3"/>
    <row r="3977" s="68" customFormat="1" x14ac:dyDescent="0.3"/>
    <row r="3978" s="68" customFormat="1" x14ac:dyDescent="0.3"/>
    <row r="3979" s="68" customFormat="1" x14ac:dyDescent="0.3"/>
    <row r="3980" s="68" customFormat="1" x14ac:dyDescent="0.3"/>
    <row r="3981" s="68" customFormat="1" x14ac:dyDescent="0.3"/>
    <row r="3982" s="68" customFormat="1" x14ac:dyDescent="0.3"/>
    <row r="3983" s="68" customFormat="1" x14ac:dyDescent="0.3"/>
    <row r="3984" s="68" customFormat="1" x14ac:dyDescent="0.3"/>
    <row r="3985" s="68" customFormat="1" x14ac:dyDescent="0.3"/>
    <row r="3986" s="68" customFormat="1" x14ac:dyDescent="0.3"/>
    <row r="3987" s="68" customFormat="1" x14ac:dyDescent="0.3"/>
    <row r="3988" s="68" customFormat="1" x14ac:dyDescent="0.3"/>
    <row r="3989" s="68" customFormat="1" x14ac:dyDescent="0.3"/>
    <row r="3990" s="68" customFormat="1" x14ac:dyDescent="0.3"/>
    <row r="3991" s="68" customFormat="1" x14ac:dyDescent="0.3"/>
    <row r="3992" s="68" customFormat="1" x14ac:dyDescent="0.3"/>
    <row r="3993" s="68" customFormat="1" x14ac:dyDescent="0.3"/>
    <row r="3994" s="68" customFormat="1" x14ac:dyDescent="0.3"/>
    <row r="3995" s="68" customFormat="1" x14ac:dyDescent="0.3"/>
    <row r="3996" s="68" customFormat="1" x14ac:dyDescent="0.3"/>
    <row r="3997" s="68" customFormat="1" x14ac:dyDescent="0.3"/>
    <row r="3998" s="68" customFormat="1" x14ac:dyDescent="0.3"/>
    <row r="3999" s="68" customFormat="1" x14ac:dyDescent="0.3"/>
    <row r="4000" s="68" customFormat="1" x14ac:dyDescent="0.3"/>
    <row r="4001" s="68" customFormat="1" x14ac:dyDescent="0.3"/>
    <row r="4002" s="68" customFormat="1" x14ac:dyDescent="0.3"/>
    <row r="4003" s="68" customFormat="1" x14ac:dyDescent="0.3"/>
    <row r="4004" s="68" customFormat="1" x14ac:dyDescent="0.3"/>
    <row r="4005" s="68" customFormat="1" x14ac:dyDescent="0.3"/>
    <row r="4006" s="68" customFormat="1" x14ac:dyDescent="0.3"/>
    <row r="4007" s="68" customFormat="1" x14ac:dyDescent="0.3"/>
    <row r="4008" s="68" customFormat="1" x14ac:dyDescent="0.3"/>
    <row r="4009" s="68" customFormat="1" x14ac:dyDescent="0.3"/>
    <row r="4010" s="68" customFormat="1" x14ac:dyDescent="0.3"/>
    <row r="4011" s="68" customFormat="1" x14ac:dyDescent="0.3"/>
    <row r="4012" s="68" customFormat="1" x14ac:dyDescent="0.3"/>
    <row r="4013" s="68" customFormat="1" x14ac:dyDescent="0.3"/>
    <row r="4014" s="68" customFormat="1" x14ac:dyDescent="0.3"/>
    <row r="4015" s="68" customFormat="1" x14ac:dyDescent="0.3"/>
    <row r="4016" s="68" customFormat="1" x14ac:dyDescent="0.3"/>
    <row r="4017" s="68" customFormat="1" x14ac:dyDescent="0.3"/>
    <row r="4018" s="68" customFormat="1" x14ac:dyDescent="0.3"/>
    <row r="4019" s="68" customFormat="1" x14ac:dyDescent="0.3"/>
    <row r="4020" s="68" customFormat="1" x14ac:dyDescent="0.3"/>
    <row r="4021" s="68" customFormat="1" x14ac:dyDescent="0.3"/>
    <row r="4022" s="68" customFormat="1" x14ac:dyDescent="0.3"/>
    <row r="4023" s="68" customFormat="1" x14ac:dyDescent="0.3"/>
    <row r="4024" s="68" customFormat="1" x14ac:dyDescent="0.3"/>
    <row r="4025" s="68" customFormat="1" x14ac:dyDescent="0.3"/>
    <row r="4026" s="68" customFormat="1" x14ac:dyDescent="0.3"/>
    <row r="4027" s="68" customFormat="1" x14ac:dyDescent="0.3"/>
    <row r="4028" s="68" customFormat="1" x14ac:dyDescent="0.3"/>
    <row r="4029" s="68" customFormat="1" x14ac:dyDescent="0.3"/>
    <row r="4030" s="68" customFormat="1" x14ac:dyDescent="0.3"/>
    <row r="4031" s="68" customFormat="1" x14ac:dyDescent="0.3"/>
    <row r="4032" s="68" customFormat="1" x14ac:dyDescent="0.3"/>
    <row r="4033" s="68" customFormat="1" x14ac:dyDescent="0.3"/>
    <row r="4034" s="68" customFormat="1" x14ac:dyDescent="0.3"/>
    <row r="4035" s="68" customFormat="1" x14ac:dyDescent="0.3"/>
    <row r="4036" s="68" customFormat="1" x14ac:dyDescent="0.3"/>
    <row r="4037" s="68" customFormat="1" x14ac:dyDescent="0.3"/>
    <row r="4038" s="68" customFormat="1" x14ac:dyDescent="0.3"/>
    <row r="4039" s="68" customFormat="1" x14ac:dyDescent="0.3"/>
    <row r="4040" s="68" customFormat="1" x14ac:dyDescent="0.3"/>
    <row r="4041" s="68" customFormat="1" x14ac:dyDescent="0.3"/>
    <row r="4042" s="68" customFormat="1" x14ac:dyDescent="0.3"/>
    <row r="4043" s="68" customFormat="1" x14ac:dyDescent="0.3"/>
    <row r="4044" s="68" customFormat="1" x14ac:dyDescent="0.3"/>
    <row r="4045" s="68" customFormat="1" x14ac:dyDescent="0.3"/>
    <row r="4046" s="68" customFormat="1" x14ac:dyDescent="0.3"/>
    <row r="4047" s="68" customFormat="1" x14ac:dyDescent="0.3"/>
    <row r="4048" s="68" customFormat="1" x14ac:dyDescent="0.3"/>
    <row r="4049" s="68" customFormat="1" x14ac:dyDescent="0.3"/>
    <row r="4050" s="68" customFormat="1" x14ac:dyDescent="0.3"/>
    <row r="4051" s="68" customFormat="1" x14ac:dyDescent="0.3"/>
    <row r="4052" s="68" customFormat="1" x14ac:dyDescent="0.3"/>
    <row r="4053" s="68" customFormat="1" x14ac:dyDescent="0.3"/>
    <row r="4054" s="68" customFormat="1" x14ac:dyDescent="0.3"/>
    <row r="4055" s="68" customFormat="1" x14ac:dyDescent="0.3"/>
    <row r="4056" s="68" customFormat="1" x14ac:dyDescent="0.3"/>
    <row r="4057" s="68" customFormat="1" x14ac:dyDescent="0.3"/>
    <row r="4058" s="68" customFormat="1" x14ac:dyDescent="0.3"/>
    <row r="4059" s="68" customFormat="1" x14ac:dyDescent="0.3"/>
    <row r="4060" s="68" customFormat="1" x14ac:dyDescent="0.3"/>
    <row r="4061" s="68" customFormat="1" x14ac:dyDescent="0.3"/>
    <row r="4062" s="68" customFormat="1" x14ac:dyDescent="0.3"/>
    <row r="4063" s="68" customFormat="1" x14ac:dyDescent="0.3"/>
    <row r="4064" s="68" customFormat="1" x14ac:dyDescent="0.3"/>
    <row r="4065" s="68" customFormat="1" x14ac:dyDescent="0.3"/>
    <row r="4066" s="68" customFormat="1" x14ac:dyDescent="0.3"/>
    <row r="4067" s="68" customFormat="1" x14ac:dyDescent="0.3"/>
    <row r="4068" s="68" customFormat="1" x14ac:dyDescent="0.3"/>
    <row r="4069" s="68" customFormat="1" x14ac:dyDescent="0.3"/>
    <row r="4070" s="68" customFormat="1" x14ac:dyDescent="0.3"/>
    <row r="4071" s="68" customFormat="1" x14ac:dyDescent="0.3"/>
    <row r="4072" s="68" customFormat="1" x14ac:dyDescent="0.3"/>
    <row r="4073" s="68" customFormat="1" x14ac:dyDescent="0.3"/>
    <row r="4074" s="68" customFormat="1" x14ac:dyDescent="0.3"/>
    <row r="4075" s="68" customFormat="1" x14ac:dyDescent="0.3"/>
    <row r="4076" s="68" customFormat="1" x14ac:dyDescent="0.3"/>
    <row r="4077" s="68" customFormat="1" x14ac:dyDescent="0.3"/>
    <row r="4078" s="68" customFormat="1" x14ac:dyDescent="0.3"/>
    <row r="4079" s="68" customFormat="1" x14ac:dyDescent="0.3"/>
    <row r="4080" s="68" customFormat="1" x14ac:dyDescent="0.3"/>
    <row r="4081" s="68" customFormat="1" x14ac:dyDescent="0.3"/>
    <row r="4082" s="68" customFormat="1" x14ac:dyDescent="0.3"/>
    <row r="4083" s="68" customFormat="1" x14ac:dyDescent="0.3"/>
    <row r="4084" s="68" customFormat="1" x14ac:dyDescent="0.3"/>
    <row r="4085" s="68" customFormat="1" x14ac:dyDescent="0.3"/>
    <row r="4086" s="68" customFormat="1" x14ac:dyDescent="0.3"/>
    <row r="4087" s="68" customFormat="1" x14ac:dyDescent="0.3"/>
    <row r="4088" s="68" customFormat="1" x14ac:dyDescent="0.3"/>
    <row r="4089" s="68" customFormat="1" x14ac:dyDescent="0.3"/>
    <row r="4090" s="68" customFormat="1" x14ac:dyDescent="0.3"/>
    <row r="4091" s="68" customFormat="1" x14ac:dyDescent="0.3"/>
    <row r="4092" s="68" customFormat="1" x14ac:dyDescent="0.3"/>
    <row r="4093" s="68" customFormat="1" x14ac:dyDescent="0.3"/>
    <row r="4094" s="68" customFormat="1" x14ac:dyDescent="0.3"/>
    <row r="4095" s="68" customFormat="1" x14ac:dyDescent="0.3"/>
    <row r="4096" s="68" customFormat="1" x14ac:dyDescent="0.3"/>
    <row r="4097" s="68" customFormat="1" x14ac:dyDescent="0.3"/>
    <row r="4098" s="68" customFormat="1" x14ac:dyDescent="0.3"/>
    <row r="4099" s="68" customFormat="1" x14ac:dyDescent="0.3"/>
    <row r="4100" s="68" customFormat="1" x14ac:dyDescent="0.3"/>
    <row r="4101" s="68" customFormat="1" x14ac:dyDescent="0.3"/>
    <row r="4102" s="68" customFormat="1" x14ac:dyDescent="0.3"/>
    <row r="4103" s="68" customFormat="1" x14ac:dyDescent="0.3"/>
    <row r="4104" s="68" customFormat="1" x14ac:dyDescent="0.3"/>
    <row r="4105" s="68" customFormat="1" x14ac:dyDescent="0.3"/>
    <row r="4106" s="68" customFormat="1" x14ac:dyDescent="0.3"/>
    <row r="4107" s="68" customFormat="1" x14ac:dyDescent="0.3"/>
    <row r="4108" s="68" customFormat="1" x14ac:dyDescent="0.3"/>
    <row r="4109" s="68" customFormat="1" x14ac:dyDescent="0.3"/>
    <row r="4110" s="68" customFormat="1" x14ac:dyDescent="0.3"/>
    <row r="4111" s="68" customFormat="1" x14ac:dyDescent="0.3"/>
    <row r="4112" s="68" customFormat="1" x14ac:dyDescent="0.3"/>
    <row r="4113" s="68" customFormat="1" x14ac:dyDescent="0.3"/>
    <row r="4114" s="68" customFormat="1" x14ac:dyDescent="0.3"/>
    <row r="4115" s="68" customFormat="1" x14ac:dyDescent="0.3"/>
    <row r="4116" s="68" customFormat="1" x14ac:dyDescent="0.3"/>
    <row r="4117" s="68" customFormat="1" x14ac:dyDescent="0.3"/>
    <row r="4118" s="68" customFormat="1" x14ac:dyDescent="0.3"/>
    <row r="4119" s="68" customFormat="1" x14ac:dyDescent="0.3"/>
    <row r="4120" s="68" customFormat="1" x14ac:dyDescent="0.3"/>
    <row r="4121" s="68" customFormat="1" x14ac:dyDescent="0.3"/>
    <row r="4122" s="68" customFormat="1" x14ac:dyDescent="0.3"/>
    <row r="4123" s="68" customFormat="1" x14ac:dyDescent="0.3"/>
    <row r="4124" s="68" customFormat="1" x14ac:dyDescent="0.3"/>
    <row r="4125" s="68" customFormat="1" x14ac:dyDescent="0.3"/>
    <row r="4126" s="68" customFormat="1" x14ac:dyDescent="0.3"/>
    <row r="4127" s="68" customFormat="1" x14ac:dyDescent="0.3"/>
    <row r="4128" s="68" customFormat="1" x14ac:dyDescent="0.3"/>
    <row r="4129" s="68" customFormat="1" x14ac:dyDescent="0.3"/>
    <row r="4130" s="68" customFormat="1" x14ac:dyDescent="0.3"/>
    <row r="4131" s="68" customFormat="1" x14ac:dyDescent="0.3"/>
    <row r="4132" s="68" customFormat="1" x14ac:dyDescent="0.3"/>
    <row r="4133" s="68" customFormat="1" x14ac:dyDescent="0.3"/>
    <row r="4134" s="68" customFormat="1" x14ac:dyDescent="0.3"/>
    <row r="4135" s="68" customFormat="1" x14ac:dyDescent="0.3"/>
    <row r="4136" s="68" customFormat="1" x14ac:dyDescent="0.3"/>
    <row r="4137" s="68" customFormat="1" x14ac:dyDescent="0.3"/>
    <row r="4138" s="68" customFormat="1" x14ac:dyDescent="0.3"/>
    <row r="4139" s="68" customFormat="1" x14ac:dyDescent="0.3"/>
    <row r="4140" s="68" customFormat="1" x14ac:dyDescent="0.3"/>
    <row r="4141" s="68" customFormat="1" x14ac:dyDescent="0.3"/>
    <row r="4142" s="68" customFormat="1" x14ac:dyDescent="0.3"/>
    <row r="4143" s="68" customFormat="1" x14ac:dyDescent="0.3"/>
    <row r="4144" s="68" customFormat="1" x14ac:dyDescent="0.3"/>
    <row r="4145" s="68" customFormat="1" x14ac:dyDescent="0.3"/>
    <row r="4146" s="68" customFormat="1" x14ac:dyDescent="0.3"/>
    <row r="4147" s="68" customFormat="1" x14ac:dyDescent="0.3"/>
    <row r="4148" s="68" customFormat="1" x14ac:dyDescent="0.3"/>
    <row r="4149" s="68" customFormat="1" x14ac:dyDescent="0.3"/>
    <row r="4150" s="68" customFormat="1" x14ac:dyDescent="0.3"/>
    <row r="4151" s="68" customFormat="1" x14ac:dyDescent="0.3"/>
    <row r="4152" s="68" customFormat="1" x14ac:dyDescent="0.3"/>
    <row r="4153" s="68" customFormat="1" x14ac:dyDescent="0.3"/>
    <row r="4154" s="68" customFormat="1" x14ac:dyDescent="0.3"/>
    <row r="4155" s="68" customFormat="1" x14ac:dyDescent="0.3"/>
    <row r="4156" s="68" customFormat="1" x14ac:dyDescent="0.3"/>
    <row r="4157" s="68" customFormat="1" x14ac:dyDescent="0.3"/>
    <row r="4158" s="68" customFormat="1" x14ac:dyDescent="0.3"/>
    <row r="4159" s="68" customFormat="1" x14ac:dyDescent="0.3"/>
    <row r="4160" s="68" customFormat="1" x14ac:dyDescent="0.3"/>
    <row r="4161" s="68" customFormat="1" x14ac:dyDescent="0.3"/>
    <row r="4162" s="68" customFormat="1" x14ac:dyDescent="0.3"/>
    <row r="4163" s="68" customFormat="1" x14ac:dyDescent="0.3"/>
    <row r="4164" s="68" customFormat="1" x14ac:dyDescent="0.3"/>
    <row r="4165" s="68" customFormat="1" x14ac:dyDescent="0.3"/>
    <row r="4166" s="68" customFormat="1" x14ac:dyDescent="0.3"/>
    <row r="4167" s="68" customFormat="1" x14ac:dyDescent="0.3"/>
    <row r="4168" s="68" customFormat="1" x14ac:dyDescent="0.3"/>
    <row r="4169" s="68" customFormat="1" x14ac:dyDescent="0.3"/>
    <row r="4170" s="68" customFormat="1" x14ac:dyDescent="0.3"/>
    <row r="4171" s="68" customFormat="1" x14ac:dyDescent="0.3"/>
    <row r="4172" s="68" customFormat="1" x14ac:dyDescent="0.3"/>
    <row r="4173" s="68" customFormat="1" x14ac:dyDescent="0.3"/>
    <row r="4174" s="68" customFormat="1" x14ac:dyDescent="0.3"/>
    <row r="4175" s="68" customFormat="1" x14ac:dyDescent="0.3"/>
    <row r="4176" s="68" customFormat="1" x14ac:dyDescent="0.3"/>
    <row r="4177" s="68" customFormat="1" x14ac:dyDescent="0.3"/>
    <row r="4178" s="68" customFormat="1" x14ac:dyDescent="0.3"/>
    <row r="4179" s="68" customFormat="1" x14ac:dyDescent="0.3"/>
    <row r="4180" s="68" customFormat="1" x14ac:dyDescent="0.3"/>
    <row r="4181" s="68" customFormat="1" x14ac:dyDescent="0.3"/>
    <row r="4182" s="68" customFormat="1" x14ac:dyDescent="0.3"/>
    <row r="4183" s="68" customFormat="1" x14ac:dyDescent="0.3"/>
    <row r="4184" s="68" customFormat="1" x14ac:dyDescent="0.3"/>
    <row r="4185" s="68" customFormat="1" x14ac:dyDescent="0.3"/>
    <row r="4186" s="68" customFormat="1" x14ac:dyDescent="0.3"/>
    <row r="4187" s="68" customFormat="1" x14ac:dyDescent="0.3"/>
    <row r="4188" s="68" customFormat="1" x14ac:dyDescent="0.3"/>
    <row r="4189" s="68" customFormat="1" x14ac:dyDescent="0.3"/>
    <row r="4190" s="68" customFormat="1" x14ac:dyDescent="0.3"/>
    <row r="4191" s="68" customFormat="1" x14ac:dyDescent="0.3"/>
    <row r="4192" s="68" customFormat="1" x14ac:dyDescent="0.3"/>
    <row r="4193" s="68" customFormat="1" x14ac:dyDescent="0.3"/>
    <row r="4194" s="68" customFormat="1" x14ac:dyDescent="0.3"/>
    <row r="4195" s="68" customFormat="1" x14ac:dyDescent="0.3"/>
    <row r="4196" s="68" customFormat="1" x14ac:dyDescent="0.3"/>
    <row r="4197" s="68" customFormat="1" x14ac:dyDescent="0.3"/>
    <row r="4198" s="68" customFormat="1" x14ac:dyDescent="0.3"/>
    <row r="4199" s="68" customFormat="1" x14ac:dyDescent="0.3"/>
    <row r="4200" s="68" customFormat="1" x14ac:dyDescent="0.3"/>
    <row r="4201" s="68" customFormat="1" x14ac:dyDescent="0.3"/>
    <row r="4202" s="68" customFormat="1" x14ac:dyDescent="0.3"/>
    <row r="4203" s="68" customFormat="1" x14ac:dyDescent="0.3"/>
    <row r="4204" s="68" customFormat="1" x14ac:dyDescent="0.3"/>
    <row r="4205" s="68" customFormat="1" x14ac:dyDescent="0.3"/>
    <row r="4206" s="68" customFormat="1" x14ac:dyDescent="0.3"/>
    <row r="4207" s="68" customFormat="1" x14ac:dyDescent="0.3"/>
    <row r="4208" s="68" customFormat="1" x14ac:dyDescent="0.3"/>
    <row r="4209" s="68" customFormat="1" x14ac:dyDescent="0.3"/>
    <row r="4210" s="68" customFormat="1" x14ac:dyDescent="0.3"/>
    <row r="4211" s="68" customFormat="1" x14ac:dyDescent="0.3"/>
    <row r="4212" s="68" customFormat="1" x14ac:dyDescent="0.3"/>
    <row r="4213" s="68" customFormat="1" x14ac:dyDescent="0.3"/>
    <row r="4214" s="68" customFormat="1" x14ac:dyDescent="0.3"/>
    <row r="4215" s="68" customFormat="1" x14ac:dyDescent="0.3"/>
    <row r="4216" s="68" customFormat="1" x14ac:dyDescent="0.3"/>
    <row r="4217" s="68" customFormat="1" x14ac:dyDescent="0.3"/>
    <row r="4218" s="68" customFormat="1" x14ac:dyDescent="0.3"/>
    <row r="4219" s="68" customFormat="1" x14ac:dyDescent="0.3"/>
    <row r="4220" s="68" customFormat="1" x14ac:dyDescent="0.3"/>
    <row r="4221" s="68" customFormat="1" x14ac:dyDescent="0.3"/>
    <row r="4222" s="68" customFormat="1" x14ac:dyDescent="0.3"/>
    <row r="4223" s="68" customFormat="1" x14ac:dyDescent="0.3"/>
    <row r="4224" s="68" customFormat="1" x14ac:dyDescent="0.3"/>
    <row r="4225" s="68" customFormat="1" x14ac:dyDescent="0.3"/>
    <row r="4226" s="68" customFormat="1" x14ac:dyDescent="0.3"/>
    <row r="4227" s="68" customFormat="1" x14ac:dyDescent="0.3"/>
    <row r="4228" s="68" customFormat="1" x14ac:dyDescent="0.3"/>
    <row r="4229" s="68" customFormat="1" x14ac:dyDescent="0.3"/>
    <row r="4230" s="68" customFormat="1" x14ac:dyDescent="0.3"/>
    <row r="4231" s="68" customFormat="1" x14ac:dyDescent="0.3"/>
    <row r="4232" s="68" customFormat="1" x14ac:dyDescent="0.3"/>
    <row r="4233" s="68" customFormat="1" x14ac:dyDescent="0.3"/>
    <row r="4234" s="68" customFormat="1" x14ac:dyDescent="0.3"/>
    <row r="4235" s="68" customFormat="1" x14ac:dyDescent="0.3"/>
    <row r="4236" s="68" customFormat="1" x14ac:dyDescent="0.3"/>
    <row r="4237" s="68" customFormat="1" x14ac:dyDescent="0.3"/>
    <row r="4238" s="68" customFormat="1" x14ac:dyDescent="0.3"/>
    <row r="4239" s="68" customFormat="1" x14ac:dyDescent="0.3"/>
    <row r="4240" s="68" customFormat="1" x14ac:dyDescent="0.3"/>
    <row r="4241" s="68" customFormat="1" x14ac:dyDescent="0.3"/>
    <row r="4242" s="68" customFormat="1" x14ac:dyDescent="0.3"/>
    <row r="4243" s="68" customFormat="1" x14ac:dyDescent="0.3"/>
    <row r="4244" s="68" customFormat="1" x14ac:dyDescent="0.3"/>
    <row r="4245" s="68" customFormat="1" x14ac:dyDescent="0.3"/>
    <row r="4246" s="68" customFormat="1" x14ac:dyDescent="0.3"/>
    <row r="4247" s="68" customFormat="1" x14ac:dyDescent="0.3"/>
    <row r="4248" s="68" customFormat="1" x14ac:dyDescent="0.3"/>
    <row r="4249" s="68" customFormat="1" x14ac:dyDescent="0.3"/>
    <row r="4250" s="68" customFormat="1" x14ac:dyDescent="0.3"/>
    <row r="4251" s="68" customFormat="1" x14ac:dyDescent="0.3"/>
    <row r="4252" s="68" customFormat="1" x14ac:dyDescent="0.3"/>
    <row r="4253" s="68" customFormat="1" x14ac:dyDescent="0.3"/>
    <row r="4254" s="68" customFormat="1" x14ac:dyDescent="0.3"/>
    <row r="4255" s="68" customFormat="1" x14ac:dyDescent="0.3"/>
    <row r="4256" s="68" customFormat="1" x14ac:dyDescent="0.3"/>
    <row r="4257" s="68" customFormat="1" x14ac:dyDescent="0.3"/>
    <row r="4258" s="68" customFormat="1" x14ac:dyDescent="0.3"/>
    <row r="4259" s="68" customFormat="1" x14ac:dyDescent="0.3"/>
    <row r="4260" s="68" customFormat="1" x14ac:dyDescent="0.3"/>
    <row r="4261" s="68" customFormat="1" x14ac:dyDescent="0.3"/>
    <row r="4262" s="68" customFormat="1" x14ac:dyDescent="0.3"/>
    <row r="4263" s="68" customFormat="1" x14ac:dyDescent="0.3"/>
    <row r="4264" s="68" customFormat="1" x14ac:dyDescent="0.3"/>
    <row r="4265" s="68" customFormat="1" x14ac:dyDescent="0.3"/>
    <row r="4266" s="68" customFormat="1" x14ac:dyDescent="0.3"/>
    <row r="4267" s="68" customFormat="1" x14ac:dyDescent="0.3"/>
    <row r="4268" s="68" customFormat="1" x14ac:dyDescent="0.3"/>
    <row r="4269" s="68" customFormat="1" x14ac:dyDescent="0.3"/>
    <row r="4270" s="68" customFormat="1" x14ac:dyDescent="0.3"/>
    <row r="4271" s="68" customFormat="1" x14ac:dyDescent="0.3"/>
    <row r="4272" s="68" customFormat="1" x14ac:dyDescent="0.3"/>
    <row r="4273" s="68" customFormat="1" x14ac:dyDescent="0.3"/>
    <row r="4274" s="68" customFormat="1" x14ac:dyDescent="0.3"/>
    <row r="4275" s="68" customFormat="1" x14ac:dyDescent="0.3"/>
    <row r="4276" s="68" customFormat="1" x14ac:dyDescent="0.3"/>
    <row r="4277" s="68" customFormat="1" x14ac:dyDescent="0.3"/>
    <row r="4278" s="68" customFormat="1" x14ac:dyDescent="0.3"/>
    <row r="4279" s="68" customFormat="1" x14ac:dyDescent="0.3"/>
    <row r="4280" s="68" customFormat="1" x14ac:dyDescent="0.3"/>
    <row r="4281" s="68" customFormat="1" x14ac:dyDescent="0.3"/>
    <row r="4282" s="68" customFormat="1" x14ac:dyDescent="0.3"/>
    <row r="4283" s="68" customFormat="1" x14ac:dyDescent="0.3"/>
    <row r="4284" s="68" customFormat="1" x14ac:dyDescent="0.3"/>
    <row r="4285" s="68" customFormat="1" x14ac:dyDescent="0.3"/>
    <row r="4286" s="68" customFormat="1" x14ac:dyDescent="0.3"/>
    <row r="4287" s="68" customFormat="1" x14ac:dyDescent="0.3"/>
    <row r="4288" s="68" customFormat="1" x14ac:dyDescent="0.3"/>
    <row r="4289" s="68" customFormat="1" x14ac:dyDescent="0.3"/>
    <row r="4290" s="68" customFormat="1" x14ac:dyDescent="0.3"/>
    <row r="4291" s="68" customFormat="1" x14ac:dyDescent="0.3"/>
    <row r="4292" s="68" customFormat="1" x14ac:dyDescent="0.3"/>
    <row r="4293" s="68" customFormat="1" x14ac:dyDescent="0.3"/>
    <row r="4294" s="68" customFormat="1" x14ac:dyDescent="0.3"/>
    <row r="4295" s="68" customFormat="1" x14ac:dyDescent="0.3"/>
    <row r="4296" s="68" customFormat="1" x14ac:dyDescent="0.3"/>
    <row r="4297" s="68" customFormat="1" x14ac:dyDescent="0.3"/>
    <row r="4298" s="68" customFormat="1" x14ac:dyDescent="0.3"/>
    <row r="4299" s="68" customFormat="1" x14ac:dyDescent="0.3"/>
    <row r="4300" s="68" customFormat="1" x14ac:dyDescent="0.3"/>
    <row r="4301" s="68" customFormat="1" x14ac:dyDescent="0.3"/>
    <row r="4302" s="68" customFormat="1" x14ac:dyDescent="0.3"/>
    <row r="4303" s="68" customFormat="1" x14ac:dyDescent="0.3"/>
    <row r="4304" s="68" customFormat="1" x14ac:dyDescent="0.3"/>
    <row r="4305" s="68" customFormat="1" x14ac:dyDescent="0.3"/>
    <row r="4306" s="68" customFormat="1" x14ac:dyDescent="0.3"/>
    <row r="4307" s="68" customFormat="1" x14ac:dyDescent="0.3"/>
    <row r="4308" s="68" customFormat="1" x14ac:dyDescent="0.3"/>
    <row r="4309" s="68" customFormat="1" x14ac:dyDescent="0.3"/>
    <row r="4310" s="68" customFormat="1" x14ac:dyDescent="0.3"/>
    <row r="4311" s="68" customFormat="1" x14ac:dyDescent="0.3"/>
    <row r="4312" s="68" customFormat="1" x14ac:dyDescent="0.3"/>
    <row r="4313" s="68" customFormat="1" x14ac:dyDescent="0.3"/>
    <row r="4314" s="68" customFormat="1" x14ac:dyDescent="0.3"/>
    <row r="4315" s="68" customFormat="1" x14ac:dyDescent="0.3"/>
    <row r="4316" s="68" customFormat="1" x14ac:dyDescent="0.3"/>
    <row r="4317" s="68" customFormat="1" x14ac:dyDescent="0.3"/>
    <row r="4318" s="68" customFormat="1" x14ac:dyDescent="0.3"/>
    <row r="4319" s="68" customFormat="1" x14ac:dyDescent="0.3"/>
    <row r="4320" s="68" customFormat="1" x14ac:dyDescent="0.3"/>
    <row r="4321" s="68" customFormat="1" x14ac:dyDescent="0.3"/>
    <row r="4322" s="68" customFormat="1" x14ac:dyDescent="0.3"/>
    <row r="4323" s="68" customFormat="1" x14ac:dyDescent="0.3"/>
    <row r="4324" s="68" customFormat="1" x14ac:dyDescent="0.3"/>
    <row r="4325" s="68" customFormat="1" x14ac:dyDescent="0.3"/>
    <row r="4326" s="68" customFormat="1" x14ac:dyDescent="0.3"/>
    <row r="4327" s="68" customFormat="1" x14ac:dyDescent="0.3"/>
    <row r="4328" s="68" customFormat="1" x14ac:dyDescent="0.3"/>
    <row r="4329" s="68" customFormat="1" x14ac:dyDescent="0.3"/>
    <row r="4330" s="68" customFormat="1" x14ac:dyDescent="0.3"/>
    <row r="4331" s="68" customFormat="1" x14ac:dyDescent="0.3"/>
    <row r="4332" s="68" customFormat="1" x14ac:dyDescent="0.3"/>
    <row r="4333" s="68" customFormat="1" x14ac:dyDescent="0.3"/>
    <row r="4334" s="68" customFormat="1" x14ac:dyDescent="0.3"/>
    <row r="4335" s="68" customFormat="1" x14ac:dyDescent="0.3"/>
    <row r="4336" s="68" customFormat="1" x14ac:dyDescent="0.3"/>
    <row r="4337" s="68" customFormat="1" x14ac:dyDescent="0.3"/>
    <row r="4338" s="68" customFormat="1" x14ac:dyDescent="0.3"/>
    <row r="4339" s="68" customFormat="1" x14ac:dyDescent="0.3"/>
    <row r="4340" s="68" customFormat="1" x14ac:dyDescent="0.3"/>
    <row r="4341" s="68" customFormat="1" x14ac:dyDescent="0.3"/>
    <row r="4342" s="68" customFormat="1" x14ac:dyDescent="0.3"/>
    <row r="4343" s="68" customFormat="1" x14ac:dyDescent="0.3"/>
    <row r="4344" s="68" customFormat="1" x14ac:dyDescent="0.3"/>
    <row r="4345" s="68" customFormat="1" x14ac:dyDescent="0.3"/>
    <row r="4346" s="68" customFormat="1" x14ac:dyDescent="0.3"/>
    <row r="4347" s="68" customFormat="1" x14ac:dyDescent="0.3"/>
    <row r="4348" s="68" customFormat="1" x14ac:dyDescent="0.3"/>
    <row r="4349" s="68" customFormat="1" x14ac:dyDescent="0.3"/>
    <row r="4350" s="68" customFormat="1" x14ac:dyDescent="0.3"/>
    <row r="4351" s="68" customFormat="1" x14ac:dyDescent="0.3"/>
    <row r="4352" s="68" customFormat="1" x14ac:dyDescent="0.3"/>
    <row r="4353" s="68" customFormat="1" x14ac:dyDescent="0.3"/>
    <row r="4354" s="68" customFormat="1" x14ac:dyDescent="0.3"/>
    <row r="4355" s="68" customFormat="1" x14ac:dyDescent="0.3"/>
    <row r="4356" s="68" customFormat="1" x14ac:dyDescent="0.3"/>
    <row r="4357" s="68" customFormat="1" x14ac:dyDescent="0.3"/>
    <row r="4358" s="68" customFormat="1" x14ac:dyDescent="0.3"/>
    <row r="4359" s="68" customFormat="1" x14ac:dyDescent="0.3"/>
    <row r="4360" s="68" customFormat="1" x14ac:dyDescent="0.3"/>
    <row r="4361" s="68" customFormat="1" x14ac:dyDescent="0.3"/>
    <row r="4362" s="68" customFormat="1" x14ac:dyDescent="0.3"/>
    <row r="4363" s="68" customFormat="1" x14ac:dyDescent="0.3"/>
    <row r="4364" s="68" customFormat="1" x14ac:dyDescent="0.3"/>
    <row r="4365" s="68" customFormat="1" x14ac:dyDescent="0.3"/>
    <row r="4366" s="68" customFormat="1" x14ac:dyDescent="0.3"/>
    <row r="4367" s="68" customFormat="1" x14ac:dyDescent="0.3"/>
    <row r="4368" s="68" customFormat="1" x14ac:dyDescent="0.3"/>
    <row r="4369" s="68" customFormat="1" x14ac:dyDescent="0.3"/>
    <row r="4370" s="68" customFormat="1" x14ac:dyDescent="0.3"/>
    <row r="4371" s="68" customFormat="1" x14ac:dyDescent="0.3"/>
    <row r="4372" s="68" customFormat="1" x14ac:dyDescent="0.3"/>
    <row r="4373" s="68" customFormat="1" x14ac:dyDescent="0.3"/>
    <row r="4374" s="68" customFormat="1" x14ac:dyDescent="0.3"/>
    <row r="4375" s="68" customFormat="1" x14ac:dyDescent="0.3"/>
    <row r="4376" s="68" customFormat="1" x14ac:dyDescent="0.3"/>
    <row r="4377" s="68" customFormat="1" x14ac:dyDescent="0.3"/>
    <row r="4378" s="68" customFormat="1" x14ac:dyDescent="0.3"/>
    <row r="4379" s="68" customFormat="1" x14ac:dyDescent="0.3"/>
    <row r="4380" s="68" customFormat="1" x14ac:dyDescent="0.3"/>
    <row r="4381" s="68" customFormat="1" x14ac:dyDescent="0.3"/>
    <row r="4382" s="68" customFormat="1" x14ac:dyDescent="0.3"/>
    <row r="4383" s="68" customFormat="1" x14ac:dyDescent="0.3"/>
    <row r="4384" s="68" customFormat="1" x14ac:dyDescent="0.3"/>
    <row r="4385" s="68" customFormat="1" x14ac:dyDescent="0.3"/>
    <row r="4386" s="68" customFormat="1" x14ac:dyDescent="0.3"/>
    <row r="4387" s="68" customFormat="1" x14ac:dyDescent="0.3"/>
    <row r="4388" s="68" customFormat="1" x14ac:dyDescent="0.3"/>
    <row r="4389" s="68" customFormat="1" x14ac:dyDescent="0.3"/>
    <row r="4390" s="68" customFormat="1" x14ac:dyDescent="0.3"/>
    <row r="4391" s="68" customFormat="1" x14ac:dyDescent="0.3"/>
    <row r="4392" s="68" customFormat="1" x14ac:dyDescent="0.3"/>
    <row r="4393" s="68" customFormat="1" x14ac:dyDescent="0.3"/>
    <row r="4394" s="68" customFormat="1" x14ac:dyDescent="0.3"/>
    <row r="4395" s="68" customFormat="1" x14ac:dyDescent="0.3"/>
    <row r="4396" s="68" customFormat="1" x14ac:dyDescent="0.3"/>
    <row r="4397" s="68" customFormat="1" x14ac:dyDescent="0.3"/>
    <row r="4398" s="68" customFormat="1" x14ac:dyDescent="0.3"/>
    <row r="4399" s="68" customFormat="1" x14ac:dyDescent="0.3"/>
    <row r="4400" s="68" customFormat="1" x14ac:dyDescent="0.3"/>
    <row r="4401" s="68" customFormat="1" x14ac:dyDescent="0.3"/>
    <row r="4402" s="68" customFormat="1" x14ac:dyDescent="0.3"/>
    <row r="4403" s="68" customFormat="1" x14ac:dyDescent="0.3"/>
    <row r="4404" s="68" customFormat="1" x14ac:dyDescent="0.3"/>
    <row r="4405" s="68" customFormat="1" x14ac:dyDescent="0.3"/>
    <row r="4406" s="68" customFormat="1" x14ac:dyDescent="0.3"/>
    <row r="4407" s="68" customFormat="1" x14ac:dyDescent="0.3"/>
    <row r="4408" s="68" customFormat="1" x14ac:dyDescent="0.3"/>
    <row r="4409" s="68" customFormat="1" x14ac:dyDescent="0.3"/>
    <row r="4410" s="68" customFormat="1" x14ac:dyDescent="0.3"/>
    <row r="4411" s="68" customFormat="1" x14ac:dyDescent="0.3"/>
    <row r="4412" s="68" customFormat="1" x14ac:dyDescent="0.3"/>
    <row r="4413" s="68" customFormat="1" x14ac:dyDescent="0.3"/>
    <row r="4414" s="68" customFormat="1" x14ac:dyDescent="0.3"/>
    <row r="4415" s="68" customFormat="1" x14ac:dyDescent="0.3"/>
    <row r="4416" s="68" customFormat="1" x14ac:dyDescent="0.3"/>
    <row r="4417" s="68" customFormat="1" x14ac:dyDescent="0.3"/>
    <row r="4418" s="68" customFormat="1" x14ac:dyDescent="0.3"/>
    <row r="4419" s="68" customFormat="1" x14ac:dyDescent="0.3"/>
    <row r="4420" s="68" customFormat="1" x14ac:dyDescent="0.3"/>
    <row r="4421" s="68" customFormat="1" x14ac:dyDescent="0.3"/>
    <row r="4422" s="68" customFormat="1" x14ac:dyDescent="0.3"/>
    <row r="4423" s="68" customFormat="1" x14ac:dyDescent="0.3"/>
    <row r="4424" s="68" customFormat="1" x14ac:dyDescent="0.3"/>
    <row r="4425" s="68" customFormat="1" x14ac:dyDescent="0.3"/>
    <row r="4426" s="68" customFormat="1" x14ac:dyDescent="0.3"/>
    <row r="4427" s="68" customFormat="1" x14ac:dyDescent="0.3"/>
    <row r="4428" s="68" customFormat="1" x14ac:dyDescent="0.3"/>
    <row r="4429" s="68" customFormat="1" x14ac:dyDescent="0.3"/>
    <row r="4430" s="68" customFormat="1" x14ac:dyDescent="0.3"/>
    <row r="4431" s="68" customFormat="1" x14ac:dyDescent="0.3"/>
    <row r="4432" s="68" customFormat="1" x14ac:dyDescent="0.3"/>
    <row r="4433" s="68" customFormat="1" x14ac:dyDescent="0.3"/>
    <row r="4434" s="68" customFormat="1" x14ac:dyDescent="0.3"/>
    <row r="4435" s="68" customFormat="1" x14ac:dyDescent="0.3"/>
    <row r="4436" s="68" customFormat="1" x14ac:dyDescent="0.3"/>
    <row r="4437" s="68" customFormat="1" x14ac:dyDescent="0.3"/>
    <row r="4438" s="68" customFormat="1" x14ac:dyDescent="0.3"/>
    <row r="4439" s="68" customFormat="1" x14ac:dyDescent="0.3"/>
    <row r="4440" s="68" customFormat="1" x14ac:dyDescent="0.3"/>
    <row r="4441" s="68" customFormat="1" x14ac:dyDescent="0.3"/>
    <row r="4442" s="68" customFormat="1" x14ac:dyDescent="0.3"/>
    <row r="4443" s="68" customFormat="1" x14ac:dyDescent="0.3"/>
    <row r="4444" s="68" customFormat="1" x14ac:dyDescent="0.3"/>
    <row r="4445" s="68" customFormat="1" x14ac:dyDescent="0.3"/>
    <row r="4446" s="68" customFormat="1" x14ac:dyDescent="0.3"/>
    <row r="4447" s="68" customFormat="1" x14ac:dyDescent="0.3"/>
    <row r="4448" s="68" customFormat="1" x14ac:dyDescent="0.3"/>
    <row r="4449" s="68" customFormat="1" x14ac:dyDescent="0.3"/>
    <row r="4450" s="68" customFormat="1" x14ac:dyDescent="0.3"/>
    <row r="4451" s="68" customFormat="1" x14ac:dyDescent="0.3"/>
    <row r="4452" s="68" customFormat="1" x14ac:dyDescent="0.3"/>
    <row r="4453" s="68" customFormat="1" x14ac:dyDescent="0.3"/>
    <row r="4454" s="68" customFormat="1" x14ac:dyDescent="0.3"/>
    <row r="4455" s="68" customFormat="1" x14ac:dyDescent="0.3"/>
    <row r="4456" s="68" customFormat="1" x14ac:dyDescent="0.3"/>
    <row r="4457" s="68" customFormat="1" x14ac:dyDescent="0.3"/>
    <row r="4458" s="68" customFormat="1" x14ac:dyDescent="0.3"/>
    <row r="4459" s="68" customFormat="1" x14ac:dyDescent="0.3"/>
    <row r="4460" s="68" customFormat="1" x14ac:dyDescent="0.3"/>
    <row r="4461" s="68" customFormat="1" x14ac:dyDescent="0.3"/>
    <row r="4462" s="68" customFormat="1" x14ac:dyDescent="0.3"/>
    <row r="4463" s="68" customFormat="1" x14ac:dyDescent="0.3"/>
    <row r="4464" s="68" customFormat="1" x14ac:dyDescent="0.3"/>
    <row r="4465" s="68" customFormat="1" x14ac:dyDescent="0.3"/>
    <row r="4466" s="68" customFormat="1" x14ac:dyDescent="0.3"/>
    <row r="4467" s="68" customFormat="1" x14ac:dyDescent="0.3"/>
    <row r="4468" s="68" customFormat="1" x14ac:dyDescent="0.3"/>
    <row r="4469" s="68" customFormat="1" x14ac:dyDescent="0.3"/>
    <row r="4470" s="68" customFormat="1" x14ac:dyDescent="0.3"/>
    <row r="4471" s="68" customFormat="1" x14ac:dyDescent="0.3"/>
    <row r="4472" s="68" customFormat="1" x14ac:dyDescent="0.3"/>
    <row r="4473" s="68" customFormat="1" x14ac:dyDescent="0.3"/>
    <row r="4474" s="68" customFormat="1" x14ac:dyDescent="0.3"/>
    <row r="4475" s="68" customFormat="1" x14ac:dyDescent="0.3"/>
    <row r="4476" s="68" customFormat="1" x14ac:dyDescent="0.3"/>
    <row r="4477" s="68" customFormat="1" x14ac:dyDescent="0.3"/>
    <row r="4478" s="68" customFormat="1" x14ac:dyDescent="0.3"/>
    <row r="4479" s="68" customFormat="1" x14ac:dyDescent="0.3"/>
    <row r="4480" s="68" customFormat="1" x14ac:dyDescent="0.3"/>
    <row r="4481" s="68" customFormat="1" x14ac:dyDescent="0.3"/>
    <row r="4482" s="68" customFormat="1" x14ac:dyDescent="0.3"/>
    <row r="4483" s="68" customFormat="1" x14ac:dyDescent="0.3"/>
    <row r="4484" s="68" customFormat="1" x14ac:dyDescent="0.3"/>
    <row r="4485" s="68" customFormat="1" x14ac:dyDescent="0.3"/>
    <row r="4486" s="68" customFormat="1" x14ac:dyDescent="0.3"/>
    <row r="4487" s="68" customFormat="1" x14ac:dyDescent="0.3"/>
    <row r="4488" s="68" customFormat="1" x14ac:dyDescent="0.3"/>
    <row r="4489" s="68" customFormat="1" x14ac:dyDescent="0.3"/>
    <row r="4490" s="68" customFormat="1" x14ac:dyDescent="0.3"/>
    <row r="4491" s="68" customFormat="1" x14ac:dyDescent="0.3"/>
    <row r="4492" s="68" customFormat="1" x14ac:dyDescent="0.3"/>
    <row r="4493" s="68" customFormat="1" x14ac:dyDescent="0.3"/>
    <row r="4494" s="68" customFormat="1" x14ac:dyDescent="0.3"/>
    <row r="4495" s="68" customFormat="1" x14ac:dyDescent="0.3"/>
    <row r="4496" s="68" customFormat="1" x14ac:dyDescent="0.3"/>
    <row r="4497" s="68" customFormat="1" x14ac:dyDescent="0.3"/>
    <row r="4498" s="68" customFormat="1" x14ac:dyDescent="0.3"/>
    <row r="4499" s="68" customFormat="1" x14ac:dyDescent="0.3"/>
    <row r="4500" s="68" customFormat="1" x14ac:dyDescent="0.3"/>
    <row r="4501" s="68" customFormat="1" x14ac:dyDescent="0.3"/>
    <row r="4502" s="68" customFormat="1" x14ac:dyDescent="0.3"/>
    <row r="4503" s="68" customFormat="1" x14ac:dyDescent="0.3"/>
    <row r="4504" s="68" customFormat="1" x14ac:dyDescent="0.3"/>
    <row r="4505" s="68" customFormat="1" x14ac:dyDescent="0.3"/>
    <row r="4506" s="68" customFormat="1" x14ac:dyDescent="0.3"/>
    <row r="4507" s="68" customFormat="1" x14ac:dyDescent="0.3"/>
    <row r="4508" s="68" customFormat="1" x14ac:dyDescent="0.3"/>
    <row r="4509" s="68" customFormat="1" x14ac:dyDescent="0.3"/>
    <row r="4510" s="68" customFormat="1" x14ac:dyDescent="0.3"/>
    <row r="4511" s="68" customFormat="1" x14ac:dyDescent="0.3"/>
    <row r="4512" s="68" customFormat="1" x14ac:dyDescent="0.3"/>
    <row r="4513" s="68" customFormat="1" x14ac:dyDescent="0.3"/>
    <row r="4514" s="68" customFormat="1" x14ac:dyDescent="0.3"/>
    <row r="4515" s="68" customFormat="1" x14ac:dyDescent="0.3"/>
    <row r="4516" s="68" customFormat="1" x14ac:dyDescent="0.3"/>
    <row r="4517" s="68" customFormat="1" x14ac:dyDescent="0.3"/>
    <row r="4518" s="68" customFormat="1" x14ac:dyDescent="0.3"/>
    <row r="4519" s="68" customFormat="1" x14ac:dyDescent="0.3"/>
    <row r="4520" s="68" customFormat="1" x14ac:dyDescent="0.3"/>
    <row r="4521" s="68" customFormat="1" x14ac:dyDescent="0.3"/>
    <row r="4522" s="68" customFormat="1" x14ac:dyDescent="0.3"/>
    <row r="4523" s="68" customFormat="1" x14ac:dyDescent="0.3"/>
    <row r="4524" s="68" customFormat="1" x14ac:dyDescent="0.3"/>
    <row r="4525" s="68" customFormat="1" x14ac:dyDescent="0.3"/>
    <row r="4526" s="68" customFormat="1" x14ac:dyDescent="0.3"/>
    <row r="4527" s="68" customFormat="1" x14ac:dyDescent="0.3"/>
    <row r="4528" s="68" customFormat="1" x14ac:dyDescent="0.3"/>
    <row r="4529" s="68" customFormat="1" x14ac:dyDescent="0.3"/>
    <row r="4530" s="68" customFormat="1" x14ac:dyDescent="0.3"/>
    <row r="4531" s="68" customFormat="1" x14ac:dyDescent="0.3"/>
    <row r="4532" s="68" customFormat="1" x14ac:dyDescent="0.3"/>
    <row r="4533" s="68" customFormat="1" x14ac:dyDescent="0.3"/>
    <row r="4534" s="68" customFormat="1" x14ac:dyDescent="0.3"/>
    <row r="4535" s="68" customFormat="1" x14ac:dyDescent="0.3"/>
    <row r="4536" s="68" customFormat="1" x14ac:dyDescent="0.3"/>
    <row r="4537" s="68" customFormat="1" x14ac:dyDescent="0.3"/>
    <row r="4538" s="68" customFormat="1" x14ac:dyDescent="0.3"/>
    <row r="4539" s="68" customFormat="1" x14ac:dyDescent="0.3"/>
    <row r="4540" s="68" customFormat="1" x14ac:dyDescent="0.3"/>
    <row r="4541" s="68" customFormat="1" x14ac:dyDescent="0.3"/>
    <row r="4542" s="68" customFormat="1" x14ac:dyDescent="0.3"/>
    <row r="4543" s="68" customFormat="1" x14ac:dyDescent="0.3"/>
    <row r="4544" s="68" customFormat="1" x14ac:dyDescent="0.3"/>
    <row r="4545" s="68" customFormat="1" x14ac:dyDescent="0.3"/>
    <row r="4546" s="68" customFormat="1" x14ac:dyDescent="0.3"/>
    <row r="4547" s="68" customFormat="1" x14ac:dyDescent="0.3"/>
    <row r="4548" s="68" customFormat="1" x14ac:dyDescent="0.3"/>
    <row r="4549" s="68" customFormat="1" x14ac:dyDescent="0.3"/>
    <row r="4550" s="68" customFormat="1" x14ac:dyDescent="0.3"/>
    <row r="4551" s="68" customFormat="1" x14ac:dyDescent="0.3"/>
    <row r="4552" s="68" customFormat="1" x14ac:dyDescent="0.3"/>
    <row r="4553" s="68" customFormat="1" x14ac:dyDescent="0.3"/>
    <row r="4554" s="68" customFormat="1" x14ac:dyDescent="0.3"/>
    <row r="4555" s="68" customFormat="1" x14ac:dyDescent="0.3"/>
    <row r="4556" s="68" customFormat="1" x14ac:dyDescent="0.3"/>
    <row r="4557" s="68" customFormat="1" x14ac:dyDescent="0.3"/>
    <row r="4558" s="68" customFormat="1" x14ac:dyDescent="0.3"/>
    <row r="4559" s="68" customFormat="1" x14ac:dyDescent="0.3"/>
    <row r="4560" s="68" customFormat="1" x14ac:dyDescent="0.3"/>
    <row r="4561" s="68" customFormat="1" x14ac:dyDescent="0.3"/>
    <row r="4562" s="68" customFormat="1" x14ac:dyDescent="0.3"/>
    <row r="4563" s="68" customFormat="1" x14ac:dyDescent="0.3"/>
    <row r="4564" s="68" customFormat="1" x14ac:dyDescent="0.3"/>
    <row r="4565" s="68" customFormat="1" x14ac:dyDescent="0.3"/>
    <row r="4566" s="68" customFormat="1" x14ac:dyDescent="0.3"/>
    <row r="4567" s="68" customFormat="1" x14ac:dyDescent="0.3"/>
    <row r="4568" s="68" customFormat="1" x14ac:dyDescent="0.3"/>
    <row r="4569" s="68" customFormat="1" x14ac:dyDescent="0.3"/>
    <row r="4570" s="68" customFormat="1" x14ac:dyDescent="0.3"/>
    <row r="4571" s="68" customFormat="1" x14ac:dyDescent="0.3"/>
    <row r="4572" s="68" customFormat="1" x14ac:dyDescent="0.3"/>
    <row r="4573" s="68" customFormat="1" x14ac:dyDescent="0.3"/>
    <row r="4574" s="68" customFormat="1" x14ac:dyDescent="0.3"/>
    <row r="4575" s="68" customFormat="1" x14ac:dyDescent="0.3"/>
    <row r="4576" s="68" customFormat="1" x14ac:dyDescent="0.3"/>
    <row r="4577" s="68" customFormat="1" x14ac:dyDescent="0.3"/>
    <row r="4578" s="68" customFormat="1" x14ac:dyDescent="0.3"/>
    <row r="4579" s="68" customFormat="1" x14ac:dyDescent="0.3"/>
    <row r="4580" s="68" customFormat="1" x14ac:dyDescent="0.3"/>
    <row r="4581" s="68" customFormat="1" x14ac:dyDescent="0.3"/>
    <row r="4582" s="68" customFormat="1" x14ac:dyDescent="0.3"/>
    <row r="4583" s="68" customFormat="1" x14ac:dyDescent="0.3"/>
    <row r="4584" s="68" customFormat="1" x14ac:dyDescent="0.3"/>
    <row r="4585" s="68" customFormat="1" x14ac:dyDescent="0.3"/>
    <row r="4586" s="68" customFormat="1" x14ac:dyDescent="0.3"/>
    <row r="4587" s="68" customFormat="1" x14ac:dyDescent="0.3"/>
    <row r="4588" s="68" customFormat="1" x14ac:dyDescent="0.3"/>
    <row r="4589" s="68" customFormat="1" x14ac:dyDescent="0.3"/>
    <row r="4590" s="68" customFormat="1" x14ac:dyDescent="0.3"/>
    <row r="4591" s="68" customFormat="1" x14ac:dyDescent="0.3"/>
    <row r="4592" s="68" customFormat="1" x14ac:dyDescent="0.3"/>
    <row r="4593" s="68" customFormat="1" x14ac:dyDescent="0.3"/>
    <row r="4594" s="68" customFormat="1" x14ac:dyDescent="0.3"/>
    <row r="4595" s="68" customFormat="1" x14ac:dyDescent="0.3"/>
    <row r="4596" s="68" customFormat="1" x14ac:dyDescent="0.3"/>
    <row r="4597" s="68" customFormat="1" x14ac:dyDescent="0.3"/>
    <row r="4598" s="68" customFormat="1" x14ac:dyDescent="0.3"/>
    <row r="4599" s="68" customFormat="1" x14ac:dyDescent="0.3"/>
    <row r="4600" s="68" customFormat="1" x14ac:dyDescent="0.3"/>
    <row r="4601" s="68" customFormat="1" x14ac:dyDescent="0.3"/>
    <row r="4602" s="68" customFormat="1" x14ac:dyDescent="0.3"/>
    <row r="4603" s="68" customFormat="1" x14ac:dyDescent="0.3"/>
    <row r="4604" s="68" customFormat="1" x14ac:dyDescent="0.3"/>
    <row r="4605" s="68" customFormat="1" x14ac:dyDescent="0.3"/>
    <row r="4606" s="68" customFormat="1" x14ac:dyDescent="0.3"/>
    <row r="4607" s="68" customFormat="1" x14ac:dyDescent="0.3"/>
    <row r="4608" s="68" customFormat="1" x14ac:dyDescent="0.3"/>
    <row r="4609" s="68" customFormat="1" x14ac:dyDescent="0.3"/>
    <row r="4610" s="68" customFormat="1" x14ac:dyDescent="0.3"/>
    <row r="4611" s="68" customFormat="1" x14ac:dyDescent="0.3"/>
    <row r="4612" s="68" customFormat="1" x14ac:dyDescent="0.3"/>
    <row r="4613" s="68" customFormat="1" x14ac:dyDescent="0.3"/>
    <row r="4614" s="68" customFormat="1" x14ac:dyDescent="0.3"/>
    <row r="4615" s="68" customFormat="1" x14ac:dyDescent="0.3"/>
    <row r="4616" s="68" customFormat="1" x14ac:dyDescent="0.3"/>
    <row r="4617" s="68" customFormat="1" x14ac:dyDescent="0.3"/>
    <row r="4618" s="68" customFormat="1" x14ac:dyDescent="0.3"/>
    <row r="4619" s="68" customFormat="1" x14ac:dyDescent="0.3"/>
    <row r="4620" s="68" customFormat="1" x14ac:dyDescent="0.3"/>
    <row r="4621" s="68" customFormat="1" x14ac:dyDescent="0.3"/>
    <row r="4622" s="68" customFormat="1" x14ac:dyDescent="0.3"/>
    <row r="4623" s="68" customFormat="1" x14ac:dyDescent="0.3"/>
    <row r="4624" s="68" customFormat="1" x14ac:dyDescent="0.3"/>
    <row r="4625" s="68" customFormat="1" x14ac:dyDescent="0.3"/>
    <row r="4626" s="68" customFormat="1" x14ac:dyDescent="0.3"/>
    <row r="4627" s="68" customFormat="1" x14ac:dyDescent="0.3"/>
    <row r="4628" s="68" customFormat="1" x14ac:dyDescent="0.3"/>
    <row r="4629" s="68" customFormat="1" x14ac:dyDescent="0.3"/>
    <row r="4630" s="68" customFormat="1" x14ac:dyDescent="0.3"/>
    <row r="4631" s="68" customFormat="1" x14ac:dyDescent="0.3"/>
    <row r="4632" s="68" customFormat="1" x14ac:dyDescent="0.3"/>
    <row r="4633" s="68" customFormat="1" x14ac:dyDescent="0.3"/>
    <row r="4634" s="68" customFormat="1" x14ac:dyDescent="0.3"/>
    <row r="4635" s="68" customFormat="1" x14ac:dyDescent="0.3"/>
    <row r="4636" s="68" customFormat="1" x14ac:dyDescent="0.3"/>
    <row r="4637" s="68" customFormat="1" x14ac:dyDescent="0.3"/>
    <row r="4638" s="68" customFormat="1" x14ac:dyDescent="0.3"/>
    <row r="4639" s="68" customFormat="1" x14ac:dyDescent="0.3"/>
    <row r="4640" s="68" customFormat="1" x14ac:dyDescent="0.3"/>
    <row r="4641" s="68" customFormat="1" x14ac:dyDescent="0.3"/>
    <row r="4642" s="68" customFormat="1" x14ac:dyDescent="0.3"/>
    <row r="4643" s="68" customFormat="1" x14ac:dyDescent="0.3"/>
    <row r="4644" s="68" customFormat="1" x14ac:dyDescent="0.3"/>
    <row r="4645" s="68" customFormat="1" x14ac:dyDescent="0.3"/>
    <row r="4646" s="68" customFormat="1" x14ac:dyDescent="0.3"/>
    <row r="4647" s="68" customFormat="1" x14ac:dyDescent="0.3"/>
    <row r="4648" s="68" customFormat="1" x14ac:dyDescent="0.3"/>
    <row r="4649" s="68" customFormat="1" x14ac:dyDescent="0.3"/>
    <row r="4650" s="68" customFormat="1" x14ac:dyDescent="0.3"/>
    <row r="4651" s="68" customFormat="1" x14ac:dyDescent="0.3"/>
    <row r="4652" s="68" customFormat="1" x14ac:dyDescent="0.3"/>
    <row r="4653" s="68" customFormat="1" x14ac:dyDescent="0.3"/>
    <row r="4654" s="68" customFormat="1" x14ac:dyDescent="0.3"/>
    <row r="4655" s="68" customFormat="1" x14ac:dyDescent="0.3"/>
    <row r="4656" s="68" customFormat="1" x14ac:dyDescent="0.3"/>
    <row r="4657" s="68" customFormat="1" x14ac:dyDescent="0.3"/>
    <row r="4658" s="68" customFormat="1" x14ac:dyDescent="0.3"/>
    <row r="4659" s="68" customFormat="1" x14ac:dyDescent="0.3"/>
    <row r="4660" s="68" customFormat="1" x14ac:dyDescent="0.3"/>
    <row r="4661" s="68" customFormat="1" x14ac:dyDescent="0.3"/>
    <row r="4662" s="68" customFormat="1" x14ac:dyDescent="0.3"/>
    <row r="4663" s="68" customFormat="1" x14ac:dyDescent="0.3"/>
    <row r="4664" s="68" customFormat="1" x14ac:dyDescent="0.3"/>
    <row r="4665" s="68" customFormat="1" x14ac:dyDescent="0.3"/>
    <row r="4666" s="68" customFormat="1" x14ac:dyDescent="0.3"/>
    <row r="4667" s="68" customFormat="1" x14ac:dyDescent="0.3"/>
    <row r="4668" s="68" customFormat="1" x14ac:dyDescent="0.3"/>
    <row r="4669" s="68" customFormat="1" x14ac:dyDescent="0.3"/>
    <row r="4670" s="68" customFormat="1" x14ac:dyDescent="0.3"/>
    <row r="4671" s="68" customFormat="1" x14ac:dyDescent="0.3"/>
    <row r="4672" s="68" customFormat="1" x14ac:dyDescent="0.3"/>
    <row r="4673" s="68" customFormat="1" x14ac:dyDescent="0.3"/>
    <row r="4674" s="68" customFormat="1" x14ac:dyDescent="0.3"/>
    <row r="4675" s="68" customFormat="1" x14ac:dyDescent="0.3"/>
    <row r="4676" s="68" customFormat="1" x14ac:dyDescent="0.3"/>
    <row r="4677" s="68" customFormat="1" x14ac:dyDescent="0.3"/>
    <row r="4678" s="68" customFormat="1" x14ac:dyDescent="0.3"/>
    <row r="4679" s="68" customFormat="1" x14ac:dyDescent="0.3"/>
    <row r="4680" s="68" customFormat="1" x14ac:dyDescent="0.3"/>
    <row r="4681" s="68" customFormat="1" x14ac:dyDescent="0.3"/>
    <row r="4682" s="68" customFormat="1" x14ac:dyDescent="0.3"/>
    <row r="4683" s="68" customFormat="1" x14ac:dyDescent="0.3"/>
    <row r="4684" s="68" customFormat="1" x14ac:dyDescent="0.3"/>
    <row r="4685" s="68" customFormat="1" x14ac:dyDescent="0.3"/>
    <row r="4686" s="68" customFormat="1" x14ac:dyDescent="0.3"/>
    <row r="4687" s="68" customFormat="1" x14ac:dyDescent="0.3"/>
    <row r="4688" s="68" customFormat="1" x14ac:dyDescent="0.3"/>
    <row r="4689" s="68" customFormat="1" x14ac:dyDescent="0.3"/>
    <row r="4690" s="68" customFormat="1" x14ac:dyDescent="0.3"/>
    <row r="4691" s="68" customFormat="1" x14ac:dyDescent="0.3"/>
    <row r="4692" s="68" customFormat="1" x14ac:dyDescent="0.3"/>
    <row r="4693" s="68" customFormat="1" x14ac:dyDescent="0.3"/>
    <row r="4694" s="68" customFormat="1" x14ac:dyDescent="0.3"/>
    <row r="4695" s="68" customFormat="1" x14ac:dyDescent="0.3"/>
    <row r="4696" s="68" customFormat="1" x14ac:dyDescent="0.3"/>
    <row r="4697" s="68" customFormat="1" x14ac:dyDescent="0.3"/>
    <row r="4698" s="68" customFormat="1" x14ac:dyDescent="0.3"/>
    <row r="4699" s="68" customFormat="1" x14ac:dyDescent="0.3"/>
    <row r="4700" s="68" customFormat="1" x14ac:dyDescent="0.3"/>
    <row r="4701" s="68" customFormat="1" x14ac:dyDescent="0.3"/>
    <row r="4702" s="68" customFormat="1" x14ac:dyDescent="0.3"/>
    <row r="4703" s="68" customFormat="1" x14ac:dyDescent="0.3"/>
    <row r="4704" s="68" customFormat="1" x14ac:dyDescent="0.3"/>
    <row r="4705" s="68" customFormat="1" x14ac:dyDescent="0.3"/>
    <row r="4706" s="68" customFormat="1" x14ac:dyDescent="0.3"/>
    <row r="4707" s="68" customFormat="1" x14ac:dyDescent="0.3"/>
    <row r="4708" s="68" customFormat="1" x14ac:dyDescent="0.3"/>
    <row r="4709" s="68" customFormat="1" x14ac:dyDescent="0.3"/>
    <row r="4710" s="68" customFormat="1" x14ac:dyDescent="0.3"/>
    <row r="4711" s="68" customFormat="1" x14ac:dyDescent="0.3"/>
    <row r="4712" s="68" customFormat="1" x14ac:dyDescent="0.3"/>
    <row r="4713" s="68" customFormat="1" x14ac:dyDescent="0.3"/>
    <row r="4714" s="68" customFormat="1" x14ac:dyDescent="0.3"/>
    <row r="4715" s="68" customFormat="1" x14ac:dyDescent="0.3"/>
    <row r="4716" s="68" customFormat="1" x14ac:dyDescent="0.3"/>
    <row r="4717" s="68" customFormat="1" x14ac:dyDescent="0.3"/>
    <row r="4718" s="68" customFormat="1" x14ac:dyDescent="0.3"/>
    <row r="4719" s="68" customFormat="1" x14ac:dyDescent="0.3"/>
    <row r="4720" s="68" customFormat="1" x14ac:dyDescent="0.3"/>
    <row r="4721" s="68" customFormat="1" x14ac:dyDescent="0.3"/>
    <row r="4722" s="68" customFormat="1" x14ac:dyDescent="0.3"/>
    <row r="4723" s="68" customFormat="1" x14ac:dyDescent="0.3"/>
    <row r="4724" s="68" customFormat="1" x14ac:dyDescent="0.3"/>
    <row r="4725" s="68" customFormat="1" x14ac:dyDescent="0.3"/>
    <row r="4726" s="68" customFormat="1" x14ac:dyDescent="0.3"/>
    <row r="4727" s="68" customFormat="1" x14ac:dyDescent="0.3"/>
    <row r="4728" s="68" customFormat="1" x14ac:dyDescent="0.3"/>
    <row r="4729" s="68" customFormat="1" x14ac:dyDescent="0.3"/>
    <row r="4730" s="68" customFormat="1" x14ac:dyDescent="0.3"/>
    <row r="4731" s="68" customFormat="1" x14ac:dyDescent="0.3"/>
    <row r="4732" s="68" customFormat="1" x14ac:dyDescent="0.3"/>
    <row r="4733" s="68" customFormat="1" x14ac:dyDescent="0.3"/>
    <row r="4734" s="68" customFormat="1" x14ac:dyDescent="0.3"/>
    <row r="4735" s="68" customFormat="1" x14ac:dyDescent="0.3"/>
    <row r="4736" s="68" customFormat="1" x14ac:dyDescent="0.3"/>
    <row r="4737" s="68" customFormat="1" x14ac:dyDescent="0.3"/>
    <row r="4738" s="68" customFormat="1" x14ac:dyDescent="0.3"/>
    <row r="4739" s="68" customFormat="1" x14ac:dyDescent="0.3"/>
    <row r="4740" s="68" customFormat="1" x14ac:dyDescent="0.3"/>
    <row r="4741" s="68" customFormat="1" x14ac:dyDescent="0.3"/>
    <row r="4742" s="68" customFormat="1" x14ac:dyDescent="0.3"/>
    <row r="4743" s="68" customFormat="1" x14ac:dyDescent="0.3"/>
    <row r="4744" s="68" customFormat="1" x14ac:dyDescent="0.3"/>
    <row r="4745" s="68" customFormat="1" x14ac:dyDescent="0.3"/>
    <row r="4746" s="68" customFormat="1" x14ac:dyDescent="0.3"/>
    <row r="4747" s="68" customFormat="1" x14ac:dyDescent="0.3"/>
    <row r="4748" s="68" customFormat="1" x14ac:dyDescent="0.3"/>
    <row r="4749" s="68" customFormat="1" x14ac:dyDescent="0.3"/>
    <row r="4750" s="68" customFormat="1" x14ac:dyDescent="0.3"/>
    <row r="4751" s="68" customFormat="1" x14ac:dyDescent="0.3"/>
    <row r="4752" s="68" customFormat="1" x14ac:dyDescent="0.3"/>
    <row r="4753" s="68" customFormat="1" x14ac:dyDescent="0.3"/>
    <row r="4754" s="68" customFormat="1" x14ac:dyDescent="0.3"/>
    <row r="4755" s="68" customFormat="1" x14ac:dyDescent="0.3"/>
    <row r="4756" s="68" customFormat="1" x14ac:dyDescent="0.3"/>
    <row r="4757" s="68" customFormat="1" x14ac:dyDescent="0.3"/>
    <row r="4758" s="68" customFormat="1" x14ac:dyDescent="0.3"/>
    <row r="4759" s="68" customFormat="1" x14ac:dyDescent="0.3"/>
    <row r="4760" s="68" customFormat="1" x14ac:dyDescent="0.3"/>
    <row r="4761" s="68" customFormat="1" x14ac:dyDescent="0.3"/>
    <row r="4762" s="68" customFormat="1" x14ac:dyDescent="0.3"/>
    <row r="4763" s="68" customFormat="1" x14ac:dyDescent="0.3"/>
    <row r="4764" s="68" customFormat="1" x14ac:dyDescent="0.3"/>
    <row r="4765" s="68" customFormat="1" x14ac:dyDescent="0.3"/>
    <row r="4766" s="68" customFormat="1" x14ac:dyDescent="0.3"/>
    <row r="4767" s="68" customFormat="1" x14ac:dyDescent="0.3"/>
    <row r="4768" s="68" customFormat="1" x14ac:dyDescent="0.3"/>
    <row r="4769" s="68" customFormat="1" x14ac:dyDescent="0.3"/>
    <row r="4770" s="68" customFormat="1" x14ac:dyDescent="0.3"/>
    <row r="4771" s="68" customFormat="1" x14ac:dyDescent="0.3"/>
    <row r="4772" s="68" customFormat="1" x14ac:dyDescent="0.3"/>
    <row r="4773" s="68" customFormat="1" x14ac:dyDescent="0.3"/>
    <row r="4774" s="68" customFormat="1" x14ac:dyDescent="0.3"/>
    <row r="4775" s="68" customFormat="1" x14ac:dyDescent="0.3"/>
    <row r="4776" s="68" customFormat="1" x14ac:dyDescent="0.3"/>
    <row r="4777" s="68" customFormat="1" x14ac:dyDescent="0.3"/>
    <row r="4778" s="68" customFormat="1" x14ac:dyDescent="0.3"/>
    <row r="4779" s="68" customFormat="1" x14ac:dyDescent="0.3"/>
    <row r="4780" s="68" customFormat="1" x14ac:dyDescent="0.3"/>
    <row r="4781" s="68" customFormat="1" x14ac:dyDescent="0.3"/>
    <row r="4782" s="68" customFormat="1" x14ac:dyDescent="0.3"/>
    <row r="4783" s="68" customFormat="1" x14ac:dyDescent="0.3"/>
    <row r="4784" s="68" customFormat="1" x14ac:dyDescent="0.3"/>
    <row r="4785" s="68" customFormat="1" x14ac:dyDescent="0.3"/>
    <row r="4786" s="68" customFormat="1" x14ac:dyDescent="0.3"/>
    <row r="4787" s="68" customFormat="1" x14ac:dyDescent="0.3"/>
    <row r="4788" s="68" customFormat="1" x14ac:dyDescent="0.3"/>
    <row r="4789" s="68" customFormat="1" x14ac:dyDescent="0.3"/>
    <row r="4790" s="68" customFormat="1" x14ac:dyDescent="0.3"/>
    <row r="4791" s="68" customFormat="1" x14ac:dyDescent="0.3"/>
    <row r="4792" s="68" customFormat="1" x14ac:dyDescent="0.3"/>
    <row r="4793" s="68" customFormat="1" x14ac:dyDescent="0.3"/>
    <row r="4794" s="68" customFormat="1" x14ac:dyDescent="0.3"/>
    <row r="4795" s="68" customFormat="1" x14ac:dyDescent="0.3"/>
    <row r="4796" s="68" customFormat="1" x14ac:dyDescent="0.3"/>
    <row r="4797" s="68" customFormat="1" x14ac:dyDescent="0.3"/>
    <row r="4798" s="68" customFormat="1" x14ac:dyDescent="0.3"/>
    <row r="4799" s="68" customFormat="1" x14ac:dyDescent="0.3"/>
    <row r="4800" s="68" customFormat="1" x14ac:dyDescent="0.3"/>
    <row r="4801" s="68" customFormat="1" x14ac:dyDescent="0.3"/>
    <row r="4802" s="68" customFormat="1" x14ac:dyDescent="0.3"/>
    <row r="4803" s="68" customFormat="1" x14ac:dyDescent="0.3"/>
    <row r="4804" s="68" customFormat="1" x14ac:dyDescent="0.3"/>
    <row r="4805" s="68" customFormat="1" x14ac:dyDescent="0.3"/>
    <row r="4806" s="68" customFormat="1" x14ac:dyDescent="0.3"/>
    <row r="4807" s="68" customFormat="1" x14ac:dyDescent="0.3"/>
    <row r="4808" s="68" customFormat="1" x14ac:dyDescent="0.3"/>
    <row r="4809" s="68" customFormat="1" x14ac:dyDescent="0.3"/>
    <row r="4810" s="68" customFormat="1" x14ac:dyDescent="0.3"/>
    <row r="4811" s="68" customFormat="1" x14ac:dyDescent="0.3"/>
    <row r="4812" s="68" customFormat="1" x14ac:dyDescent="0.3"/>
    <row r="4813" s="68" customFormat="1" x14ac:dyDescent="0.3"/>
    <row r="4814" s="68" customFormat="1" x14ac:dyDescent="0.3"/>
    <row r="4815" s="68" customFormat="1" x14ac:dyDescent="0.3"/>
    <row r="4816" s="68" customFormat="1" x14ac:dyDescent="0.3"/>
    <row r="4817" s="68" customFormat="1" x14ac:dyDescent="0.3"/>
    <row r="4818" s="68" customFormat="1" x14ac:dyDescent="0.3"/>
    <row r="4819" s="68" customFormat="1" x14ac:dyDescent="0.3"/>
    <row r="4820" s="68" customFormat="1" x14ac:dyDescent="0.3"/>
    <row r="4821" s="68" customFormat="1" x14ac:dyDescent="0.3"/>
    <row r="4822" s="68" customFormat="1" x14ac:dyDescent="0.3"/>
    <row r="4823" s="68" customFormat="1" x14ac:dyDescent="0.3"/>
    <row r="4824" s="68" customFormat="1" x14ac:dyDescent="0.3"/>
    <row r="4825" s="68" customFormat="1" x14ac:dyDescent="0.3"/>
    <row r="4826" s="68" customFormat="1" x14ac:dyDescent="0.3"/>
    <row r="4827" s="68" customFormat="1" x14ac:dyDescent="0.3"/>
    <row r="4828" s="68" customFormat="1" x14ac:dyDescent="0.3"/>
    <row r="4829" s="68" customFormat="1" x14ac:dyDescent="0.3"/>
    <row r="4830" s="68" customFormat="1" x14ac:dyDescent="0.3"/>
    <row r="4831" s="68" customFormat="1" x14ac:dyDescent="0.3"/>
    <row r="4832" s="68" customFormat="1" x14ac:dyDescent="0.3"/>
    <row r="4833" s="68" customFormat="1" x14ac:dyDescent="0.3"/>
    <row r="4834" s="68" customFormat="1" x14ac:dyDescent="0.3"/>
    <row r="4835" s="68" customFormat="1" x14ac:dyDescent="0.3"/>
    <row r="4836" s="68" customFormat="1" x14ac:dyDescent="0.3"/>
    <row r="4837" s="68" customFormat="1" x14ac:dyDescent="0.3"/>
    <row r="4838" s="68" customFormat="1" x14ac:dyDescent="0.3"/>
    <row r="4839" s="68" customFormat="1" x14ac:dyDescent="0.3"/>
    <row r="4840" s="68" customFormat="1" x14ac:dyDescent="0.3"/>
    <row r="4841" s="68" customFormat="1" x14ac:dyDescent="0.3"/>
    <row r="4842" s="68" customFormat="1" x14ac:dyDescent="0.3"/>
    <row r="4843" s="68" customFormat="1" x14ac:dyDescent="0.3"/>
    <row r="4844" s="68" customFormat="1" x14ac:dyDescent="0.3"/>
    <row r="4845" s="68" customFormat="1" x14ac:dyDescent="0.3"/>
    <row r="4846" s="68" customFormat="1" x14ac:dyDescent="0.3"/>
    <row r="4847" s="68" customFormat="1" x14ac:dyDescent="0.3"/>
    <row r="4848" s="68" customFormat="1" x14ac:dyDescent="0.3"/>
    <row r="4849" s="68" customFormat="1" x14ac:dyDescent="0.3"/>
    <row r="4850" s="68" customFormat="1" x14ac:dyDescent="0.3"/>
    <row r="4851" s="68" customFormat="1" x14ac:dyDescent="0.3"/>
    <row r="4852" s="68" customFormat="1" x14ac:dyDescent="0.3"/>
    <row r="4853" s="68" customFormat="1" x14ac:dyDescent="0.3"/>
    <row r="4854" s="68" customFormat="1" x14ac:dyDescent="0.3"/>
    <row r="4855" s="68" customFormat="1" x14ac:dyDescent="0.3"/>
    <row r="4856" s="68" customFormat="1" x14ac:dyDescent="0.3"/>
    <row r="4857" s="68" customFormat="1" x14ac:dyDescent="0.3"/>
    <row r="4858" s="68" customFormat="1" x14ac:dyDescent="0.3"/>
    <row r="4859" s="68" customFormat="1" x14ac:dyDescent="0.3"/>
    <row r="4860" s="68" customFormat="1" x14ac:dyDescent="0.3"/>
    <row r="4861" s="68" customFormat="1" x14ac:dyDescent="0.3"/>
    <row r="4862" s="68" customFormat="1" x14ac:dyDescent="0.3"/>
    <row r="4863" s="68" customFormat="1" x14ac:dyDescent="0.3"/>
    <row r="4864" s="68" customFormat="1" x14ac:dyDescent="0.3"/>
    <row r="4865" s="68" customFormat="1" x14ac:dyDescent="0.3"/>
    <row r="4866" s="68" customFormat="1" x14ac:dyDescent="0.3"/>
    <row r="4867" s="68" customFormat="1" x14ac:dyDescent="0.3"/>
    <row r="4868" s="68" customFormat="1" x14ac:dyDescent="0.3"/>
    <row r="4869" s="68" customFormat="1" x14ac:dyDescent="0.3"/>
    <row r="4870" s="68" customFormat="1" x14ac:dyDescent="0.3"/>
    <row r="4871" s="68" customFormat="1" x14ac:dyDescent="0.3"/>
    <row r="4872" s="68" customFormat="1" x14ac:dyDescent="0.3"/>
    <row r="4873" s="68" customFormat="1" x14ac:dyDescent="0.3"/>
    <row r="4874" s="68" customFormat="1" x14ac:dyDescent="0.3"/>
    <row r="4875" s="68" customFormat="1" x14ac:dyDescent="0.3"/>
    <row r="4876" s="68" customFormat="1" x14ac:dyDescent="0.3"/>
    <row r="4877" s="68" customFormat="1" x14ac:dyDescent="0.3"/>
    <row r="4878" s="68" customFormat="1" x14ac:dyDescent="0.3"/>
    <row r="4879" s="68" customFormat="1" x14ac:dyDescent="0.3"/>
    <row r="4880" s="68" customFormat="1" x14ac:dyDescent="0.3"/>
    <row r="4881" s="68" customFormat="1" x14ac:dyDescent="0.3"/>
    <row r="4882" s="68" customFormat="1" x14ac:dyDescent="0.3"/>
    <row r="4883" s="68" customFormat="1" x14ac:dyDescent="0.3"/>
    <row r="4884" s="68" customFormat="1" x14ac:dyDescent="0.3"/>
    <row r="4885" s="68" customFormat="1" x14ac:dyDescent="0.3"/>
    <row r="4886" s="68" customFormat="1" x14ac:dyDescent="0.3"/>
    <row r="4887" s="68" customFormat="1" x14ac:dyDescent="0.3"/>
    <row r="4888" s="68" customFormat="1" x14ac:dyDescent="0.3"/>
    <row r="4889" s="68" customFormat="1" x14ac:dyDescent="0.3"/>
    <row r="4890" s="68" customFormat="1" x14ac:dyDescent="0.3"/>
    <row r="4891" s="68" customFormat="1" x14ac:dyDescent="0.3"/>
    <row r="4892" s="68" customFormat="1" x14ac:dyDescent="0.3"/>
    <row r="4893" s="68" customFormat="1" x14ac:dyDescent="0.3"/>
    <row r="4894" s="68" customFormat="1" x14ac:dyDescent="0.3"/>
    <row r="4895" s="68" customFormat="1" x14ac:dyDescent="0.3"/>
    <row r="4896" s="68" customFormat="1" x14ac:dyDescent="0.3"/>
    <row r="4897" s="68" customFormat="1" x14ac:dyDescent="0.3"/>
    <row r="4898" s="68" customFormat="1" x14ac:dyDescent="0.3"/>
    <row r="4899" s="68" customFormat="1" x14ac:dyDescent="0.3"/>
    <row r="4900" s="68" customFormat="1" x14ac:dyDescent="0.3"/>
    <row r="4901" s="68" customFormat="1" x14ac:dyDescent="0.3"/>
    <row r="4902" s="68" customFormat="1" x14ac:dyDescent="0.3"/>
    <row r="4903" s="68" customFormat="1" x14ac:dyDescent="0.3"/>
    <row r="4904" s="68" customFormat="1" x14ac:dyDescent="0.3"/>
    <row r="4905" s="68" customFormat="1" x14ac:dyDescent="0.3"/>
    <row r="4906" s="68" customFormat="1" x14ac:dyDescent="0.3"/>
    <row r="4907" s="68" customFormat="1" x14ac:dyDescent="0.3"/>
    <row r="4908" s="68" customFormat="1" x14ac:dyDescent="0.3"/>
    <row r="4909" s="68" customFormat="1" x14ac:dyDescent="0.3"/>
    <row r="4910" s="68" customFormat="1" x14ac:dyDescent="0.3"/>
    <row r="4911" s="68" customFormat="1" x14ac:dyDescent="0.3"/>
    <row r="4912" s="68" customFormat="1" x14ac:dyDescent="0.3"/>
    <row r="4913" s="68" customFormat="1" x14ac:dyDescent="0.3"/>
    <row r="4914" s="68" customFormat="1" x14ac:dyDescent="0.3"/>
    <row r="4915" s="68" customFormat="1" x14ac:dyDescent="0.3"/>
    <row r="4916" s="68" customFormat="1" x14ac:dyDescent="0.3"/>
    <row r="4917" s="68" customFormat="1" x14ac:dyDescent="0.3"/>
    <row r="4918" s="68" customFormat="1" x14ac:dyDescent="0.3"/>
    <row r="4919" s="68" customFormat="1" x14ac:dyDescent="0.3"/>
    <row r="4920" s="68" customFormat="1" x14ac:dyDescent="0.3"/>
    <row r="4921" s="68" customFormat="1" x14ac:dyDescent="0.3"/>
    <row r="4922" s="68" customFormat="1" x14ac:dyDescent="0.3"/>
    <row r="4923" s="68" customFormat="1" x14ac:dyDescent="0.3"/>
    <row r="4924" s="68" customFormat="1" x14ac:dyDescent="0.3"/>
    <row r="4925" s="68" customFormat="1" x14ac:dyDescent="0.3"/>
    <row r="4926" s="68" customFormat="1" x14ac:dyDescent="0.3"/>
    <row r="4927" s="68" customFormat="1" x14ac:dyDescent="0.3"/>
    <row r="4928" s="68" customFormat="1" x14ac:dyDescent="0.3"/>
    <row r="4929" s="68" customFormat="1" x14ac:dyDescent="0.3"/>
    <row r="4930" s="68" customFormat="1" x14ac:dyDescent="0.3"/>
    <row r="4931" s="68" customFormat="1" x14ac:dyDescent="0.3"/>
    <row r="4932" s="68" customFormat="1" x14ac:dyDescent="0.3"/>
    <row r="4933" s="68" customFormat="1" x14ac:dyDescent="0.3"/>
    <row r="4934" s="68" customFormat="1" x14ac:dyDescent="0.3"/>
    <row r="4935" s="68" customFormat="1" x14ac:dyDescent="0.3"/>
    <row r="4936" s="68" customFormat="1" x14ac:dyDescent="0.3"/>
    <row r="4937" s="68" customFormat="1" x14ac:dyDescent="0.3"/>
    <row r="4938" s="68" customFormat="1" x14ac:dyDescent="0.3"/>
    <row r="4939" s="68" customFormat="1" x14ac:dyDescent="0.3"/>
    <row r="4940" s="68" customFormat="1" x14ac:dyDescent="0.3"/>
    <row r="4941" s="68" customFormat="1" x14ac:dyDescent="0.3"/>
    <row r="4942" s="68" customFormat="1" x14ac:dyDescent="0.3"/>
    <row r="4943" s="68" customFormat="1" x14ac:dyDescent="0.3"/>
    <row r="4944" s="68" customFormat="1" x14ac:dyDescent="0.3"/>
    <row r="4945" s="68" customFormat="1" x14ac:dyDescent="0.3"/>
    <row r="4946" s="68" customFormat="1" x14ac:dyDescent="0.3"/>
    <row r="4947" s="68" customFormat="1" x14ac:dyDescent="0.3"/>
    <row r="4948" s="68" customFormat="1" x14ac:dyDescent="0.3"/>
    <row r="4949" s="68" customFormat="1" x14ac:dyDescent="0.3"/>
    <row r="4950" s="68" customFormat="1" x14ac:dyDescent="0.3"/>
    <row r="4951" s="68" customFormat="1" x14ac:dyDescent="0.3"/>
    <row r="4952" s="68" customFormat="1" x14ac:dyDescent="0.3"/>
    <row r="4953" s="68" customFormat="1" x14ac:dyDescent="0.3"/>
    <row r="4954" s="68" customFormat="1" x14ac:dyDescent="0.3"/>
    <row r="4955" s="68" customFormat="1" x14ac:dyDescent="0.3"/>
    <row r="4956" s="68" customFormat="1" x14ac:dyDescent="0.3"/>
    <row r="4957" s="68" customFormat="1" x14ac:dyDescent="0.3"/>
    <row r="4958" s="68" customFormat="1" x14ac:dyDescent="0.3"/>
    <row r="4959" s="68" customFormat="1" x14ac:dyDescent="0.3"/>
    <row r="4960" s="68" customFormat="1" x14ac:dyDescent="0.3"/>
    <row r="4961" s="68" customFormat="1" x14ac:dyDescent="0.3"/>
    <row r="4962" s="68" customFormat="1" x14ac:dyDescent="0.3"/>
    <row r="4963" s="68" customFormat="1" x14ac:dyDescent="0.3"/>
    <row r="4964" s="68" customFormat="1" x14ac:dyDescent="0.3"/>
    <row r="4965" s="68" customFormat="1" x14ac:dyDescent="0.3"/>
    <row r="4966" s="68" customFormat="1" x14ac:dyDescent="0.3"/>
    <row r="4967" s="68" customFormat="1" x14ac:dyDescent="0.3"/>
    <row r="4968" s="68" customFormat="1" x14ac:dyDescent="0.3"/>
    <row r="4969" s="68" customFormat="1" x14ac:dyDescent="0.3"/>
    <row r="4970" s="68" customFormat="1" x14ac:dyDescent="0.3"/>
    <row r="4971" s="68" customFormat="1" x14ac:dyDescent="0.3"/>
    <row r="4972" s="68" customFormat="1" x14ac:dyDescent="0.3"/>
    <row r="4973" s="68" customFormat="1" x14ac:dyDescent="0.3"/>
    <row r="4974" s="68" customFormat="1" x14ac:dyDescent="0.3"/>
    <row r="4975" s="68" customFormat="1" x14ac:dyDescent="0.3"/>
    <row r="4976" s="68" customFormat="1" x14ac:dyDescent="0.3"/>
    <row r="4977" s="68" customFormat="1" x14ac:dyDescent="0.3"/>
    <row r="4978" s="68" customFormat="1" x14ac:dyDescent="0.3"/>
    <row r="4979" s="68" customFormat="1" x14ac:dyDescent="0.3"/>
    <row r="4980" s="68" customFormat="1" x14ac:dyDescent="0.3"/>
    <row r="4981" s="68" customFormat="1" x14ac:dyDescent="0.3"/>
    <row r="4982" s="68" customFormat="1" x14ac:dyDescent="0.3"/>
    <row r="4983" s="68" customFormat="1" x14ac:dyDescent="0.3"/>
    <row r="4984" s="68" customFormat="1" x14ac:dyDescent="0.3"/>
    <row r="4985" s="68" customFormat="1" x14ac:dyDescent="0.3"/>
    <row r="4986" s="68" customFormat="1" x14ac:dyDescent="0.3"/>
    <row r="4987" s="68" customFormat="1" x14ac:dyDescent="0.3"/>
    <row r="4988" s="68" customFormat="1" x14ac:dyDescent="0.3"/>
    <row r="4989" s="68" customFormat="1" x14ac:dyDescent="0.3"/>
    <row r="4990" s="68" customFormat="1" x14ac:dyDescent="0.3"/>
    <row r="4991" s="68" customFormat="1" x14ac:dyDescent="0.3"/>
    <row r="4992" s="68" customFormat="1" x14ac:dyDescent="0.3"/>
    <row r="4993" s="68" customFormat="1" x14ac:dyDescent="0.3"/>
    <row r="4994" s="68" customFormat="1" x14ac:dyDescent="0.3"/>
    <row r="4995" s="68" customFormat="1" x14ac:dyDescent="0.3"/>
    <row r="4996" s="68" customFormat="1" x14ac:dyDescent="0.3"/>
    <row r="4997" s="68" customFormat="1" x14ac:dyDescent="0.3"/>
    <row r="4998" s="68" customFormat="1" x14ac:dyDescent="0.3"/>
    <row r="4999" s="68" customFormat="1" x14ac:dyDescent="0.3"/>
    <row r="5000" s="68" customFormat="1" x14ac:dyDescent="0.3"/>
    <row r="5001" s="68" customFormat="1" x14ac:dyDescent="0.3"/>
    <row r="5002" s="68" customFormat="1" x14ac:dyDescent="0.3"/>
    <row r="5003" s="68" customFormat="1" x14ac:dyDescent="0.3"/>
    <row r="5004" s="68" customFormat="1" x14ac:dyDescent="0.3"/>
    <row r="5005" s="68" customFormat="1" x14ac:dyDescent="0.3"/>
    <row r="5006" s="68" customFormat="1" x14ac:dyDescent="0.3"/>
    <row r="5007" s="68" customFormat="1" x14ac:dyDescent="0.3"/>
    <row r="5008" s="68" customFormat="1" x14ac:dyDescent="0.3"/>
    <row r="5009" s="68" customFormat="1" x14ac:dyDescent="0.3"/>
    <row r="5010" s="68" customFormat="1" x14ac:dyDescent="0.3"/>
    <row r="5011" s="68" customFormat="1" x14ac:dyDescent="0.3"/>
    <row r="5012" s="68" customFormat="1" x14ac:dyDescent="0.3"/>
    <row r="5013" s="68" customFormat="1" x14ac:dyDescent="0.3"/>
    <row r="5014" s="68" customFormat="1" x14ac:dyDescent="0.3"/>
    <row r="5015" s="68" customFormat="1" x14ac:dyDescent="0.3"/>
    <row r="5016" s="68" customFormat="1" x14ac:dyDescent="0.3"/>
    <row r="5017" s="68" customFormat="1" x14ac:dyDescent="0.3"/>
    <row r="5018" s="68" customFormat="1" x14ac:dyDescent="0.3"/>
    <row r="5019" s="68" customFormat="1" x14ac:dyDescent="0.3"/>
    <row r="5020" s="68" customFormat="1" x14ac:dyDescent="0.3"/>
    <row r="5021" s="68" customFormat="1" x14ac:dyDescent="0.3"/>
    <row r="5022" s="68" customFormat="1" x14ac:dyDescent="0.3"/>
    <row r="5023" s="68" customFormat="1" x14ac:dyDescent="0.3"/>
    <row r="5024" s="68" customFormat="1" x14ac:dyDescent="0.3"/>
    <row r="5025" s="68" customFormat="1" x14ac:dyDescent="0.3"/>
    <row r="5026" s="68" customFormat="1" x14ac:dyDescent="0.3"/>
    <row r="5027" s="68" customFormat="1" x14ac:dyDescent="0.3"/>
    <row r="5028" s="68" customFormat="1" x14ac:dyDescent="0.3"/>
    <row r="5029" s="68" customFormat="1" x14ac:dyDescent="0.3"/>
    <row r="5030" s="68" customFormat="1" x14ac:dyDescent="0.3"/>
    <row r="5031" s="68" customFormat="1" x14ac:dyDescent="0.3"/>
    <row r="5032" s="68" customFormat="1" x14ac:dyDescent="0.3"/>
    <row r="5033" s="68" customFormat="1" x14ac:dyDescent="0.3"/>
    <row r="5034" s="68" customFormat="1" x14ac:dyDescent="0.3"/>
    <row r="5035" s="68" customFormat="1" x14ac:dyDescent="0.3"/>
    <row r="5036" s="68" customFormat="1" x14ac:dyDescent="0.3"/>
    <row r="5037" s="68" customFormat="1" x14ac:dyDescent="0.3"/>
    <row r="5038" s="68" customFormat="1" x14ac:dyDescent="0.3"/>
    <row r="5039" s="68" customFormat="1" x14ac:dyDescent="0.3"/>
    <row r="5040" s="68" customFormat="1" x14ac:dyDescent="0.3"/>
    <row r="5041" s="68" customFormat="1" x14ac:dyDescent="0.3"/>
    <row r="5042" s="68" customFormat="1" x14ac:dyDescent="0.3"/>
    <row r="5043" s="68" customFormat="1" x14ac:dyDescent="0.3"/>
    <row r="5044" s="68" customFormat="1" x14ac:dyDescent="0.3"/>
    <row r="5045" s="68" customFormat="1" x14ac:dyDescent="0.3"/>
    <row r="5046" s="68" customFormat="1" x14ac:dyDescent="0.3"/>
    <row r="5047" s="68" customFormat="1" x14ac:dyDescent="0.3"/>
    <row r="5048" s="68" customFormat="1" x14ac:dyDescent="0.3"/>
    <row r="5049" s="68" customFormat="1" x14ac:dyDescent="0.3"/>
    <row r="5050" s="68" customFormat="1" x14ac:dyDescent="0.3"/>
    <row r="5051" s="68" customFormat="1" x14ac:dyDescent="0.3"/>
    <row r="5052" s="68" customFormat="1" x14ac:dyDescent="0.3"/>
    <row r="5053" s="68" customFormat="1" x14ac:dyDescent="0.3"/>
    <row r="5054" s="68" customFormat="1" x14ac:dyDescent="0.3"/>
    <row r="5055" s="68" customFormat="1" x14ac:dyDescent="0.3"/>
    <row r="5056" s="68" customFormat="1" x14ac:dyDescent="0.3"/>
    <row r="5057" s="68" customFormat="1" x14ac:dyDescent="0.3"/>
    <row r="5058" s="68" customFormat="1" x14ac:dyDescent="0.3"/>
    <row r="5059" s="68" customFormat="1" x14ac:dyDescent="0.3"/>
    <row r="5060" s="68" customFormat="1" x14ac:dyDescent="0.3"/>
    <row r="5061" s="68" customFormat="1" x14ac:dyDescent="0.3"/>
    <row r="5062" s="68" customFormat="1" x14ac:dyDescent="0.3"/>
    <row r="5063" s="68" customFormat="1" x14ac:dyDescent="0.3"/>
    <row r="5064" s="68" customFormat="1" x14ac:dyDescent="0.3"/>
    <row r="5065" s="68" customFormat="1" x14ac:dyDescent="0.3"/>
    <row r="5066" s="68" customFormat="1" x14ac:dyDescent="0.3"/>
    <row r="5067" s="68" customFormat="1" x14ac:dyDescent="0.3"/>
    <row r="5068" s="68" customFormat="1" x14ac:dyDescent="0.3"/>
    <row r="5069" s="68" customFormat="1" x14ac:dyDescent="0.3"/>
    <row r="5070" s="68" customFormat="1" x14ac:dyDescent="0.3"/>
    <row r="5071" s="68" customFormat="1" x14ac:dyDescent="0.3"/>
    <row r="5072" s="68" customFormat="1" x14ac:dyDescent="0.3"/>
    <row r="5073" s="68" customFormat="1" x14ac:dyDescent="0.3"/>
    <row r="5074" s="68" customFormat="1" x14ac:dyDescent="0.3"/>
    <row r="5075" s="68" customFormat="1" x14ac:dyDescent="0.3"/>
    <row r="5076" s="68" customFormat="1" x14ac:dyDescent="0.3"/>
    <row r="5077" s="68" customFormat="1" x14ac:dyDescent="0.3"/>
    <row r="5078" s="68" customFormat="1" x14ac:dyDescent="0.3"/>
    <row r="5079" s="68" customFormat="1" x14ac:dyDescent="0.3"/>
    <row r="5080" s="68" customFormat="1" x14ac:dyDescent="0.3"/>
    <row r="5081" s="68" customFormat="1" x14ac:dyDescent="0.3"/>
    <row r="5082" s="68" customFormat="1" x14ac:dyDescent="0.3"/>
    <row r="5083" s="68" customFormat="1" x14ac:dyDescent="0.3"/>
    <row r="5084" s="68" customFormat="1" x14ac:dyDescent="0.3"/>
    <row r="5085" s="68" customFormat="1" x14ac:dyDescent="0.3"/>
    <row r="5086" s="68" customFormat="1" x14ac:dyDescent="0.3"/>
    <row r="5087" s="68" customFormat="1" x14ac:dyDescent="0.3"/>
    <row r="5088" s="68" customFormat="1" x14ac:dyDescent="0.3"/>
    <row r="5089" s="68" customFormat="1" x14ac:dyDescent="0.3"/>
    <row r="5090" s="68" customFormat="1" x14ac:dyDescent="0.3"/>
    <row r="5091" s="68" customFormat="1" x14ac:dyDescent="0.3"/>
    <row r="5092" s="68" customFormat="1" x14ac:dyDescent="0.3"/>
    <row r="5093" s="68" customFormat="1" x14ac:dyDescent="0.3"/>
    <row r="5094" s="68" customFormat="1" x14ac:dyDescent="0.3"/>
    <row r="5095" s="68" customFormat="1" x14ac:dyDescent="0.3"/>
    <row r="5096" s="68" customFormat="1" x14ac:dyDescent="0.3"/>
    <row r="5097" s="68" customFormat="1" x14ac:dyDescent="0.3"/>
    <row r="5098" s="68" customFormat="1" x14ac:dyDescent="0.3"/>
    <row r="5099" s="68" customFormat="1" x14ac:dyDescent="0.3"/>
    <row r="5100" s="68" customFormat="1" x14ac:dyDescent="0.3"/>
    <row r="5101" s="68" customFormat="1" x14ac:dyDescent="0.3"/>
    <row r="5102" s="68" customFormat="1" x14ac:dyDescent="0.3"/>
    <row r="5103" s="68" customFormat="1" x14ac:dyDescent="0.3"/>
    <row r="5104" s="68" customFormat="1" x14ac:dyDescent="0.3"/>
    <row r="5105" s="68" customFormat="1" x14ac:dyDescent="0.3"/>
    <row r="5106" s="68" customFormat="1" x14ac:dyDescent="0.3"/>
    <row r="5107" s="68" customFormat="1" x14ac:dyDescent="0.3"/>
    <row r="5108" s="68" customFormat="1" x14ac:dyDescent="0.3"/>
    <row r="5109" s="68" customFormat="1" x14ac:dyDescent="0.3"/>
    <row r="5110" s="68" customFormat="1" x14ac:dyDescent="0.3"/>
    <row r="5111" s="68" customFormat="1" x14ac:dyDescent="0.3"/>
    <row r="5112" s="68" customFormat="1" x14ac:dyDescent="0.3"/>
    <row r="5113" s="68" customFormat="1" x14ac:dyDescent="0.3"/>
    <row r="5114" s="68" customFormat="1" x14ac:dyDescent="0.3"/>
    <row r="5115" s="68" customFormat="1" x14ac:dyDescent="0.3"/>
    <row r="5116" s="68" customFormat="1" x14ac:dyDescent="0.3"/>
    <row r="5117" s="68" customFormat="1" x14ac:dyDescent="0.3"/>
    <row r="5118" s="68" customFormat="1" x14ac:dyDescent="0.3"/>
    <row r="5119" s="68" customFormat="1" x14ac:dyDescent="0.3"/>
    <row r="5120" s="68" customFormat="1" x14ac:dyDescent="0.3"/>
    <row r="5121" s="68" customFormat="1" x14ac:dyDescent="0.3"/>
    <row r="5122" s="68" customFormat="1" x14ac:dyDescent="0.3"/>
    <row r="5123" s="68" customFormat="1" x14ac:dyDescent="0.3"/>
    <row r="5124" s="68" customFormat="1" x14ac:dyDescent="0.3"/>
    <row r="5125" s="68" customFormat="1" x14ac:dyDescent="0.3"/>
    <row r="5126" s="68" customFormat="1" x14ac:dyDescent="0.3"/>
    <row r="5127" s="68" customFormat="1" x14ac:dyDescent="0.3"/>
    <row r="5128" s="68" customFormat="1" x14ac:dyDescent="0.3"/>
    <row r="5129" s="68" customFormat="1" x14ac:dyDescent="0.3"/>
    <row r="5130" s="68" customFormat="1" x14ac:dyDescent="0.3"/>
    <row r="5131" s="68" customFormat="1" x14ac:dyDescent="0.3"/>
    <row r="5132" s="68" customFormat="1" x14ac:dyDescent="0.3"/>
    <row r="5133" s="68" customFormat="1" x14ac:dyDescent="0.3"/>
    <row r="5134" s="68" customFormat="1" x14ac:dyDescent="0.3"/>
    <row r="5135" s="68" customFormat="1" x14ac:dyDescent="0.3"/>
    <row r="5136" s="68" customFormat="1" x14ac:dyDescent="0.3"/>
    <row r="5137" s="68" customFormat="1" x14ac:dyDescent="0.3"/>
    <row r="5138" s="68" customFormat="1" x14ac:dyDescent="0.3"/>
    <row r="5139" s="68" customFormat="1" x14ac:dyDescent="0.3"/>
    <row r="5140" s="68" customFormat="1" x14ac:dyDescent="0.3"/>
    <row r="5141" s="68" customFormat="1" x14ac:dyDescent="0.3"/>
    <row r="5142" s="68" customFormat="1" x14ac:dyDescent="0.3"/>
    <row r="5143" s="68" customFormat="1" x14ac:dyDescent="0.3"/>
    <row r="5144" s="68" customFormat="1" x14ac:dyDescent="0.3"/>
    <row r="5145" s="68" customFormat="1" x14ac:dyDescent="0.3"/>
    <row r="5146" s="68" customFormat="1" x14ac:dyDescent="0.3"/>
    <row r="5147" s="68" customFormat="1" x14ac:dyDescent="0.3"/>
    <row r="5148" s="68" customFormat="1" x14ac:dyDescent="0.3"/>
    <row r="5149" s="68" customFormat="1" x14ac:dyDescent="0.3"/>
    <row r="5150" s="68" customFormat="1" x14ac:dyDescent="0.3"/>
    <row r="5151" s="68" customFormat="1" x14ac:dyDescent="0.3"/>
    <row r="5152" s="68" customFormat="1" x14ac:dyDescent="0.3"/>
    <row r="5153" s="68" customFormat="1" x14ac:dyDescent="0.3"/>
    <row r="5154" s="68" customFormat="1" x14ac:dyDescent="0.3"/>
    <row r="5155" s="68" customFormat="1" x14ac:dyDescent="0.3"/>
    <row r="5156" s="68" customFormat="1" x14ac:dyDescent="0.3"/>
    <row r="5157" s="68" customFormat="1" x14ac:dyDescent="0.3"/>
    <row r="5158" s="68" customFormat="1" x14ac:dyDescent="0.3"/>
    <row r="5159" s="68" customFormat="1" x14ac:dyDescent="0.3"/>
    <row r="5160" s="68" customFormat="1" x14ac:dyDescent="0.3"/>
    <row r="5161" s="68" customFormat="1" x14ac:dyDescent="0.3"/>
    <row r="5162" s="68" customFormat="1" x14ac:dyDescent="0.3"/>
    <row r="5163" s="68" customFormat="1" x14ac:dyDescent="0.3"/>
    <row r="5164" s="68" customFormat="1" x14ac:dyDescent="0.3"/>
    <row r="5165" s="68" customFormat="1" x14ac:dyDescent="0.3"/>
    <row r="5166" s="68" customFormat="1" x14ac:dyDescent="0.3"/>
    <row r="5167" s="68" customFormat="1" x14ac:dyDescent="0.3"/>
    <row r="5168" s="68" customFormat="1" x14ac:dyDescent="0.3"/>
    <row r="5169" s="68" customFormat="1" x14ac:dyDescent="0.3"/>
    <row r="5170" s="68" customFormat="1" x14ac:dyDescent="0.3"/>
    <row r="5171" s="68" customFormat="1" x14ac:dyDescent="0.3"/>
    <row r="5172" s="68" customFormat="1" x14ac:dyDescent="0.3"/>
    <row r="5173" s="68" customFormat="1" x14ac:dyDescent="0.3"/>
    <row r="5174" s="68" customFormat="1" x14ac:dyDescent="0.3"/>
    <row r="5175" s="68" customFormat="1" x14ac:dyDescent="0.3"/>
    <row r="5176" s="68" customFormat="1" x14ac:dyDescent="0.3"/>
    <row r="5177" s="68" customFormat="1" x14ac:dyDescent="0.3"/>
    <row r="5178" s="68" customFormat="1" x14ac:dyDescent="0.3"/>
    <row r="5179" s="68" customFormat="1" x14ac:dyDescent="0.3"/>
    <row r="5180" s="68" customFormat="1" x14ac:dyDescent="0.3"/>
    <row r="5181" s="68" customFormat="1" x14ac:dyDescent="0.3"/>
    <row r="5182" s="68" customFormat="1" x14ac:dyDescent="0.3"/>
    <row r="5183" s="68" customFormat="1" x14ac:dyDescent="0.3"/>
    <row r="5184" s="68" customFormat="1" x14ac:dyDescent="0.3"/>
    <row r="5185" s="68" customFormat="1" x14ac:dyDescent="0.3"/>
    <row r="5186" s="68" customFormat="1" x14ac:dyDescent="0.3"/>
    <row r="5187" s="68" customFormat="1" x14ac:dyDescent="0.3"/>
    <row r="5188" s="68" customFormat="1" x14ac:dyDescent="0.3"/>
    <row r="5189" s="68" customFormat="1" x14ac:dyDescent="0.3"/>
    <row r="5190" s="68" customFormat="1" x14ac:dyDescent="0.3"/>
    <row r="5191" s="68" customFormat="1" x14ac:dyDescent="0.3"/>
    <row r="5192" s="68" customFormat="1" x14ac:dyDescent="0.3"/>
    <row r="5193" s="68" customFormat="1" x14ac:dyDescent="0.3"/>
    <row r="5194" s="68" customFormat="1" x14ac:dyDescent="0.3"/>
    <row r="5195" s="68" customFormat="1" x14ac:dyDescent="0.3"/>
    <row r="5196" s="68" customFormat="1" x14ac:dyDescent="0.3"/>
    <row r="5197" s="68" customFormat="1" x14ac:dyDescent="0.3"/>
    <row r="5198" s="68" customFormat="1" x14ac:dyDescent="0.3"/>
    <row r="5199" s="68" customFormat="1" x14ac:dyDescent="0.3"/>
    <row r="5200" s="68" customFormat="1" x14ac:dyDescent="0.3"/>
    <row r="5201" s="68" customFormat="1" x14ac:dyDescent="0.3"/>
    <row r="5202" s="68" customFormat="1" x14ac:dyDescent="0.3"/>
    <row r="5203" s="68" customFormat="1" x14ac:dyDescent="0.3"/>
    <row r="5204" s="68" customFormat="1" x14ac:dyDescent="0.3"/>
    <row r="5205" s="68" customFormat="1" x14ac:dyDescent="0.3"/>
    <row r="5206" s="68" customFormat="1" x14ac:dyDescent="0.3"/>
    <row r="5207" s="68" customFormat="1" x14ac:dyDescent="0.3"/>
    <row r="5208" s="68" customFormat="1" x14ac:dyDescent="0.3"/>
    <row r="5209" s="68" customFormat="1" x14ac:dyDescent="0.3"/>
    <row r="5210" s="68" customFormat="1" x14ac:dyDescent="0.3"/>
    <row r="5211" s="68" customFormat="1" x14ac:dyDescent="0.3"/>
    <row r="5212" s="68" customFormat="1" x14ac:dyDescent="0.3"/>
    <row r="5213" s="68" customFormat="1" x14ac:dyDescent="0.3"/>
    <row r="5214" s="68" customFormat="1" x14ac:dyDescent="0.3"/>
    <row r="5215" s="68" customFormat="1" x14ac:dyDescent="0.3"/>
    <row r="5216" s="68" customFormat="1" x14ac:dyDescent="0.3"/>
    <row r="5217" s="68" customFormat="1" x14ac:dyDescent="0.3"/>
    <row r="5218" s="68" customFormat="1" x14ac:dyDescent="0.3"/>
    <row r="5219" s="68" customFormat="1" x14ac:dyDescent="0.3"/>
    <row r="5220" s="68" customFormat="1" x14ac:dyDescent="0.3"/>
    <row r="5221" s="68" customFormat="1" x14ac:dyDescent="0.3"/>
    <row r="5222" s="68" customFormat="1" x14ac:dyDescent="0.3"/>
    <row r="5223" s="68" customFormat="1" x14ac:dyDescent="0.3"/>
    <row r="5224" s="68" customFormat="1" x14ac:dyDescent="0.3"/>
    <row r="5225" s="68" customFormat="1" x14ac:dyDescent="0.3"/>
    <row r="5226" s="68" customFormat="1" x14ac:dyDescent="0.3"/>
    <row r="5227" s="68" customFormat="1" x14ac:dyDescent="0.3"/>
    <row r="5228" s="68" customFormat="1" x14ac:dyDescent="0.3"/>
    <row r="5229" s="68" customFormat="1" x14ac:dyDescent="0.3"/>
    <row r="5230" s="68" customFormat="1" x14ac:dyDescent="0.3"/>
    <row r="5231" s="68" customFormat="1" x14ac:dyDescent="0.3"/>
    <row r="5232" s="68" customFormat="1" x14ac:dyDescent="0.3"/>
    <row r="5233" s="68" customFormat="1" x14ac:dyDescent="0.3"/>
    <row r="5234" s="68" customFormat="1" x14ac:dyDescent="0.3"/>
    <row r="5235" s="68" customFormat="1" x14ac:dyDescent="0.3"/>
    <row r="5236" s="68" customFormat="1" x14ac:dyDescent="0.3"/>
    <row r="5237" s="68" customFormat="1" x14ac:dyDescent="0.3"/>
    <row r="5238" s="68" customFormat="1" x14ac:dyDescent="0.3"/>
    <row r="5239" s="68" customFormat="1" x14ac:dyDescent="0.3"/>
    <row r="5240" s="68" customFormat="1" x14ac:dyDescent="0.3"/>
    <row r="5241" s="68" customFormat="1" x14ac:dyDescent="0.3"/>
    <row r="5242" s="68" customFormat="1" x14ac:dyDescent="0.3"/>
    <row r="5243" s="68" customFormat="1" x14ac:dyDescent="0.3"/>
    <row r="5244" s="68" customFormat="1" x14ac:dyDescent="0.3"/>
    <row r="5245" s="68" customFormat="1" x14ac:dyDescent="0.3"/>
    <row r="5246" s="68" customFormat="1" x14ac:dyDescent="0.3"/>
    <row r="5247" s="68" customFormat="1" x14ac:dyDescent="0.3"/>
    <row r="5248" s="68" customFormat="1" x14ac:dyDescent="0.3"/>
    <row r="5249" s="68" customFormat="1" x14ac:dyDescent="0.3"/>
    <row r="5250" s="68" customFormat="1" x14ac:dyDescent="0.3"/>
    <row r="5251" s="68" customFormat="1" x14ac:dyDescent="0.3"/>
    <row r="5252" s="68" customFormat="1" x14ac:dyDescent="0.3"/>
    <row r="5253" s="68" customFormat="1" x14ac:dyDescent="0.3"/>
    <row r="5254" s="68" customFormat="1" x14ac:dyDescent="0.3"/>
    <row r="5255" s="68" customFormat="1" x14ac:dyDescent="0.3"/>
    <row r="5256" s="68" customFormat="1" x14ac:dyDescent="0.3"/>
    <row r="5257" s="68" customFormat="1" x14ac:dyDescent="0.3"/>
    <row r="5258" s="68" customFormat="1" x14ac:dyDescent="0.3"/>
    <row r="5259" s="68" customFormat="1" x14ac:dyDescent="0.3"/>
    <row r="5260" s="68" customFormat="1" x14ac:dyDescent="0.3"/>
    <row r="5261" s="68" customFormat="1" x14ac:dyDescent="0.3"/>
    <row r="5262" s="68" customFormat="1" x14ac:dyDescent="0.3"/>
    <row r="5263" s="68" customFormat="1" x14ac:dyDescent="0.3"/>
    <row r="5264" s="68" customFormat="1" x14ac:dyDescent="0.3"/>
    <row r="5265" s="68" customFormat="1" x14ac:dyDescent="0.3"/>
    <row r="5266" s="68" customFormat="1" x14ac:dyDescent="0.3"/>
    <row r="5267" s="68" customFormat="1" x14ac:dyDescent="0.3"/>
    <row r="5268" s="68" customFormat="1" x14ac:dyDescent="0.3"/>
    <row r="5269" s="68" customFormat="1" x14ac:dyDescent="0.3"/>
    <row r="5270" s="68" customFormat="1" x14ac:dyDescent="0.3"/>
    <row r="5271" s="68" customFormat="1" x14ac:dyDescent="0.3"/>
    <row r="5272" s="68" customFormat="1" x14ac:dyDescent="0.3"/>
    <row r="5273" s="68" customFormat="1" x14ac:dyDescent="0.3"/>
    <row r="5274" s="68" customFormat="1" x14ac:dyDescent="0.3"/>
    <row r="5275" s="68" customFormat="1" x14ac:dyDescent="0.3"/>
    <row r="5276" s="68" customFormat="1" x14ac:dyDescent="0.3"/>
    <row r="5277" s="68" customFormat="1" x14ac:dyDescent="0.3"/>
    <row r="5278" s="68" customFormat="1" x14ac:dyDescent="0.3"/>
    <row r="5279" s="68" customFormat="1" x14ac:dyDescent="0.3"/>
    <row r="5280" s="68" customFormat="1" x14ac:dyDescent="0.3"/>
    <row r="5281" s="68" customFormat="1" x14ac:dyDescent="0.3"/>
    <row r="5282" s="68" customFormat="1" x14ac:dyDescent="0.3"/>
    <row r="5283" s="68" customFormat="1" x14ac:dyDescent="0.3"/>
    <row r="5284" s="68" customFormat="1" x14ac:dyDescent="0.3"/>
    <row r="5285" s="68" customFormat="1" x14ac:dyDescent="0.3"/>
    <row r="5286" s="68" customFormat="1" x14ac:dyDescent="0.3"/>
    <row r="5287" s="68" customFormat="1" x14ac:dyDescent="0.3"/>
    <row r="5288" s="68" customFormat="1" x14ac:dyDescent="0.3"/>
    <row r="5289" s="68" customFormat="1" x14ac:dyDescent="0.3"/>
    <row r="5290" s="68" customFormat="1" x14ac:dyDescent="0.3"/>
    <row r="5291" s="68" customFormat="1" x14ac:dyDescent="0.3"/>
    <row r="5292" s="68" customFormat="1" x14ac:dyDescent="0.3"/>
    <row r="5293" s="68" customFormat="1" x14ac:dyDescent="0.3"/>
    <row r="5294" s="68" customFormat="1" x14ac:dyDescent="0.3"/>
    <row r="5295" s="68" customFormat="1" x14ac:dyDescent="0.3"/>
    <row r="5296" s="68" customFormat="1" x14ac:dyDescent="0.3"/>
    <row r="5297" s="68" customFormat="1" x14ac:dyDescent="0.3"/>
    <row r="5298" s="68" customFormat="1" x14ac:dyDescent="0.3"/>
    <row r="5299" s="68" customFormat="1" x14ac:dyDescent="0.3"/>
    <row r="5300" s="68" customFormat="1" x14ac:dyDescent="0.3"/>
    <row r="5301" s="68" customFormat="1" x14ac:dyDescent="0.3"/>
    <row r="5302" s="68" customFormat="1" x14ac:dyDescent="0.3"/>
    <row r="5303" s="68" customFormat="1" x14ac:dyDescent="0.3"/>
    <row r="5304" s="68" customFormat="1" x14ac:dyDescent="0.3"/>
    <row r="5305" s="68" customFormat="1" x14ac:dyDescent="0.3"/>
    <row r="5306" s="68" customFormat="1" x14ac:dyDescent="0.3"/>
    <row r="5307" s="68" customFormat="1" x14ac:dyDescent="0.3"/>
    <row r="5308" s="68" customFormat="1" x14ac:dyDescent="0.3"/>
    <row r="5309" s="68" customFormat="1" x14ac:dyDescent="0.3"/>
    <row r="5310" s="68" customFormat="1" x14ac:dyDescent="0.3"/>
    <row r="5311" s="68" customFormat="1" x14ac:dyDescent="0.3"/>
    <row r="5312" s="68" customFormat="1" x14ac:dyDescent="0.3"/>
    <row r="5313" s="68" customFormat="1" x14ac:dyDescent="0.3"/>
    <row r="5314" s="68" customFormat="1" x14ac:dyDescent="0.3"/>
    <row r="5315" s="68" customFormat="1" x14ac:dyDescent="0.3"/>
    <row r="5316" s="68" customFormat="1" x14ac:dyDescent="0.3"/>
    <row r="5317" s="68" customFormat="1" x14ac:dyDescent="0.3"/>
    <row r="5318" s="68" customFormat="1" x14ac:dyDescent="0.3"/>
    <row r="5319" s="68" customFormat="1" x14ac:dyDescent="0.3"/>
    <row r="5320" s="68" customFormat="1" x14ac:dyDescent="0.3"/>
    <row r="5321" s="68" customFormat="1" x14ac:dyDescent="0.3"/>
    <row r="5322" s="68" customFormat="1" x14ac:dyDescent="0.3"/>
    <row r="5323" s="68" customFormat="1" x14ac:dyDescent="0.3"/>
    <row r="5324" s="68" customFormat="1" x14ac:dyDescent="0.3"/>
    <row r="5325" s="68" customFormat="1" x14ac:dyDescent="0.3"/>
    <row r="5326" s="68" customFormat="1" x14ac:dyDescent="0.3"/>
    <row r="5327" s="68" customFormat="1" x14ac:dyDescent="0.3"/>
    <row r="5328" s="68" customFormat="1" x14ac:dyDescent="0.3"/>
    <row r="5329" s="68" customFormat="1" x14ac:dyDescent="0.3"/>
    <row r="5330" s="68" customFormat="1" x14ac:dyDescent="0.3"/>
    <row r="5331" s="68" customFormat="1" x14ac:dyDescent="0.3"/>
    <row r="5332" s="68" customFormat="1" x14ac:dyDescent="0.3"/>
    <row r="5333" s="68" customFormat="1" x14ac:dyDescent="0.3"/>
    <row r="5334" s="68" customFormat="1" x14ac:dyDescent="0.3"/>
    <row r="5335" s="68" customFormat="1" x14ac:dyDescent="0.3"/>
    <row r="5336" s="68" customFormat="1" x14ac:dyDescent="0.3"/>
    <row r="5337" s="68" customFormat="1" x14ac:dyDescent="0.3"/>
    <row r="5338" s="68" customFormat="1" x14ac:dyDescent="0.3"/>
    <row r="5339" s="68" customFormat="1" x14ac:dyDescent="0.3"/>
    <row r="5340" s="68" customFormat="1" x14ac:dyDescent="0.3"/>
    <row r="5341" s="68" customFormat="1" x14ac:dyDescent="0.3"/>
    <row r="5342" s="68" customFormat="1" x14ac:dyDescent="0.3"/>
    <row r="5343" s="68" customFormat="1" x14ac:dyDescent="0.3"/>
    <row r="5344" s="68" customFormat="1" x14ac:dyDescent="0.3"/>
    <row r="5345" s="68" customFormat="1" x14ac:dyDescent="0.3"/>
    <row r="5346" s="68" customFormat="1" x14ac:dyDescent="0.3"/>
    <row r="5347" s="68" customFormat="1" x14ac:dyDescent="0.3"/>
    <row r="5348" s="68" customFormat="1" x14ac:dyDescent="0.3"/>
    <row r="5349" s="68" customFormat="1" x14ac:dyDescent="0.3"/>
    <row r="5350" s="68" customFormat="1" x14ac:dyDescent="0.3"/>
    <row r="5351" s="68" customFormat="1" x14ac:dyDescent="0.3"/>
    <row r="5352" s="68" customFormat="1" x14ac:dyDescent="0.3"/>
    <row r="5353" s="68" customFormat="1" x14ac:dyDescent="0.3"/>
    <row r="5354" s="68" customFormat="1" x14ac:dyDescent="0.3"/>
    <row r="5355" s="68" customFormat="1" x14ac:dyDescent="0.3"/>
    <row r="5356" s="68" customFormat="1" x14ac:dyDescent="0.3"/>
    <row r="5357" s="68" customFormat="1" x14ac:dyDescent="0.3"/>
    <row r="5358" s="68" customFormat="1" x14ac:dyDescent="0.3"/>
    <row r="5359" s="68" customFormat="1" x14ac:dyDescent="0.3"/>
    <row r="5360" s="68" customFormat="1" x14ac:dyDescent="0.3"/>
    <row r="5361" s="68" customFormat="1" x14ac:dyDescent="0.3"/>
    <row r="5362" s="68" customFormat="1" x14ac:dyDescent="0.3"/>
    <row r="5363" s="68" customFormat="1" x14ac:dyDescent="0.3"/>
    <row r="5364" s="68" customFormat="1" x14ac:dyDescent="0.3"/>
    <row r="5365" s="68" customFormat="1" x14ac:dyDescent="0.3"/>
    <row r="5366" s="68" customFormat="1" x14ac:dyDescent="0.3"/>
    <row r="5367" s="68" customFormat="1" x14ac:dyDescent="0.3"/>
    <row r="5368" s="68" customFormat="1" x14ac:dyDescent="0.3"/>
    <row r="5369" s="68" customFormat="1" x14ac:dyDescent="0.3"/>
    <row r="5370" s="68" customFormat="1" x14ac:dyDescent="0.3"/>
    <row r="5371" s="68" customFormat="1" x14ac:dyDescent="0.3"/>
    <row r="5372" s="68" customFormat="1" x14ac:dyDescent="0.3"/>
    <row r="5373" s="68" customFormat="1" x14ac:dyDescent="0.3"/>
    <row r="5374" s="68" customFormat="1" x14ac:dyDescent="0.3"/>
    <row r="5375" s="68" customFormat="1" x14ac:dyDescent="0.3"/>
    <row r="5376" s="68" customFormat="1" x14ac:dyDescent="0.3"/>
    <row r="5377" s="68" customFormat="1" x14ac:dyDescent="0.3"/>
    <row r="5378" s="68" customFormat="1" x14ac:dyDescent="0.3"/>
    <row r="5379" s="68" customFormat="1" x14ac:dyDescent="0.3"/>
    <row r="5380" s="68" customFormat="1" x14ac:dyDescent="0.3"/>
    <row r="5381" s="68" customFormat="1" x14ac:dyDescent="0.3"/>
    <row r="5382" s="68" customFormat="1" x14ac:dyDescent="0.3"/>
    <row r="5383" s="68" customFormat="1" x14ac:dyDescent="0.3"/>
    <row r="5384" s="68" customFormat="1" x14ac:dyDescent="0.3"/>
    <row r="5385" s="68" customFormat="1" x14ac:dyDescent="0.3"/>
    <row r="5386" s="68" customFormat="1" x14ac:dyDescent="0.3"/>
    <row r="5387" s="68" customFormat="1" x14ac:dyDescent="0.3"/>
    <row r="5388" s="68" customFormat="1" x14ac:dyDescent="0.3"/>
    <row r="5389" s="68" customFormat="1" x14ac:dyDescent="0.3"/>
    <row r="5390" s="68" customFormat="1" x14ac:dyDescent="0.3"/>
    <row r="5391" s="68" customFormat="1" x14ac:dyDescent="0.3"/>
    <row r="5392" s="68" customFormat="1" x14ac:dyDescent="0.3"/>
    <row r="5393" s="68" customFormat="1" x14ac:dyDescent="0.3"/>
    <row r="5394" s="68" customFormat="1" x14ac:dyDescent="0.3"/>
    <row r="5395" s="68" customFormat="1" x14ac:dyDescent="0.3"/>
    <row r="5396" s="68" customFormat="1" x14ac:dyDescent="0.3"/>
    <row r="5397" s="68" customFormat="1" x14ac:dyDescent="0.3"/>
    <row r="5398" s="68" customFormat="1" x14ac:dyDescent="0.3"/>
    <row r="5399" s="68" customFormat="1" x14ac:dyDescent="0.3"/>
    <row r="5400" s="68" customFormat="1" x14ac:dyDescent="0.3"/>
    <row r="5401" s="68" customFormat="1" x14ac:dyDescent="0.3"/>
    <row r="5402" s="68" customFormat="1" x14ac:dyDescent="0.3"/>
    <row r="5403" s="68" customFormat="1" x14ac:dyDescent="0.3"/>
    <row r="5404" s="68" customFormat="1" x14ac:dyDescent="0.3"/>
    <row r="5405" s="68" customFormat="1" x14ac:dyDescent="0.3"/>
    <row r="5406" s="68" customFormat="1" x14ac:dyDescent="0.3"/>
    <row r="5407" s="68" customFormat="1" x14ac:dyDescent="0.3"/>
    <row r="5408" s="68" customFormat="1" x14ac:dyDescent="0.3"/>
    <row r="5409" s="68" customFormat="1" x14ac:dyDescent="0.3"/>
    <row r="5410" s="68" customFormat="1" x14ac:dyDescent="0.3"/>
    <row r="5411" s="68" customFormat="1" x14ac:dyDescent="0.3"/>
    <row r="5412" s="68" customFormat="1" x14ac:dyDescent="0.3"/>
    <row r="5413" s="68" customFormat="1" x14ac:dyDescent="0.3"/>
    <row r="5414" s="68" customFormat="1" x14ac:dyDescent="0.3"/>
    <row r="5415" s="68" customFormat="1" x14ac:dyDescent="0.3"/>
    <row r="5416" s="68" customFormat="1" x14ac:dyDescent="0.3"/>
    <row r="5417" s="68" customFormat="1" x14ac:dyDescent="0.3"/>
    <row r="5418" s="68" customFormat="1" x14ac:dyDescent="0.3"/>
    <row r="5419" s="68" customFormat="1" x14ac:dyDescent="0.3"/>
    <row r="5420" s="68" customFormat="1" x14ac:dyDescent="0.3"/>
    <row r="5421" s="68" customFormat="1" x14ac:dyDescent="0.3"/>
    <row r="5422" s="68" customFormat="1" x14ac:dyDescent="0.3"/>
    <row r="5423" s="68" customFormat="1" x14ac:dyDescent="0.3"/>
    <row r="5424" s="68" customFormat="1" x14ac:dyDescent="0.3"/>
    <row r="5425" s="68" customFormat="1" x14ac:dyDescent="0.3"/>
    <row r="5426" s="68" customFormat="1" x14ac:dyDescent="0.3"/>
    <row r="5427" s="68" customFormat="1" x14ac:dyDescent="0.3"/>
    <row r="5428" s="68" customFormat="1" x14ac:dyDescent="0.3"/>
    <row r="5429" s="68" customFormat="1" x14ac:dyDescent="0.3"/>
    <row r="5430" s="68" customFormat="1" x14ac:dyDescent="0.3"/>
    <row r="5431" s="68" customFormat="1" x14ac:dyDescent="0.3"/>
    <row r="5432" s="68" customFormat="1" x14ac:dyDescent="0.3"/>
    <row r="5433" s="68" customFormat="1" x14ac:dyDescent="0.3"/>
    <row r="5434" s="68" customFormat="1" x14ac:dyDescent="0.3"/>
    <row r="5435" s="68" customFormat="1" x14ac:dyDescent="0.3"/>
    <row r="5436" s="68" customFormat="1" x14ac:dyDescent="0.3"/>
    <row r="5437" s="68" customFormat="1" x14ac:dyDescent="0.3"/>
    <row r="5438" s="68" customFormat="1" x14ac:dyDescent="0.3"/>
    <row r="5439" s="68" customFormat="1" x14ac:dyDescent="0.3"/>
    <row r="5440" s="68" customFormat="1" x14ac:dyDescent="0.3"/>
    <row r="5441" s="68" customFormat="1" x14ac:dyDescent="0.3"/>
    <row r="5442" s="68" customFormat="1" x14ac:dyDescent="0.3"/>
    <row r="5443" s="68" customFormat="1" x14ac:dyDescent="0.3"/>
    <row r="5444" s="68" customFormat="1" x14ac:dyDescent="0.3"/>
    <row r="5445" s="68" customFormat="1" x14ac:dyDescent="0.3"/>
    <row r="5446" s="68" customFormat="1" x14ac:dyDescent="0.3"/>
    <row r="5447" s="68" customFormat="1" x14ac:dyDescent="0.3"/>
    <row r="5448" s="68" customFormat="1" x14ac:dyDescent="0.3"/>
    <row r="5449" s="68" customFormat="1" x14ac:dyDescent="0.3"/>
    <row r="5450" s="68" customFormat="1" x14ac:dyDescent="0.3"/>
    <row r="5451" s="68" customFormat="1" x14ac:dyDescent="0.3"/>
    <row r="5452" s="68" customFormat="1" x14ac:dyDescent="0.3"/>
    <row r="5453" s="68" customFormat="1" x14ac:dyDescent="0.3"/>
    <row r="5454" s="68" customFormat="1" x14ac:dyDescent="0.3"/>
    <row r="5455" s="68" customFormat="1" x14ac:dyDescent="0.3"/>
    <row r="5456" s="68" customFormat="1" x14ac:dyDescent="0.3"/>
    <row r="5457" s="68" customFormat="1" x14ac:dyDescent="0.3"/>
    <row r="5458" s="68" customFormat="1" x14ac:dyDescent="0.3"/>
    <row r="5459" s="68" customFormat="1" x14ac:dyDescent="0.3"/>
    <row r="5460" s="68" customFormat="1" x14ac:dyDescent="0.3"/>
    <row r="5461" s="68" customFormat="1" x14ac:dyDescent="0.3"/>
    <row r="5462" s="68" customFormat="1" x14ac:dyDescent="0.3"/>
    <row r="5463" s="68" customFormat="1" x14ac:dyDescent="0.3"/>
    <row r="5464" s="68" customFormat="1" x14ac:dyDescent="0.3"/>
    <row r="5465" s="68" customFormat="1" x14ac:dyDescent="0.3"/>
    <row r="5466" s="68" customFormat="1" x14ac:dyDescent="0.3"/>
    <row r="5467" s="68" customFormat="1" x14ac:dyDescent="0.3"/>
    <row r="5468" s="68" customFormat="1" x14ac:dyDescent="0.3"/>
    <row r="5469" s="68" customFormat="1" x14ac:dyDescent="0.3"/>
    <row r="5470" s="68" customFormat="1" x14ac:dyDescent="0.3"/>
    <row r="5471" s="68" customFormat="1" x14ac:dyDescent="0.3"/>
    <row r="5472" s="68" customFormat="1" x14ac:dyDescent="0.3"/>
    <row r="5473" s="68" customFormat="1" x14ac:dyDescent="0.3"/>
    <row r="5474" s="68" customFormat="1" x14ac:dyDescent="0.3"/>
    <row r="5475" s="68" customFormat="1" x14ac:dyDescent="0.3"/>
    <row r="5476" s="68" customFormat="1" x14ac:dyDescent="0.3"/>
    <row r="5477" s="68" customFormat="1" x14ac:dyDescent="0.3"/>
    <row r="5478" s="68" customFormat="1" x14ac:dyDescent="0.3"/>
    <row r="5479" s="68" customFormat="1" x14ac:dyDescent="0.3"/>
    <row r="5480" s="68" customFormat="1" x14ac:dyDescent="0.3"/>
    <row r="5481" s="68" customFormat="1" x14ac:dyDescent="0.3"/>
    <row r="5482" s="68" customFormat="1" x14ac:dyDescent="0.3"/>
    <row r="5483" s="68" customFormat="1" x14ac:dyDescent="0.3"/>
    <row r="5484" s="68" customFormat="1" x14ac:dyDescent="0.3"/>
    <row r="5485" s="68" customFormat="1" x14ac:dyDescent="0.3"/>
    <row r="5486" s="68" customFormat="1" x14ac:dyDescent="0.3"/>
    <row r="5487" s="68" customFormat="1" x14ac:dyDescent="0.3"/>
    <row r="5488" s="68" customFormat="1" x14ac:dyDescent="0.3"/>
    <row r="5489" s="68" customFormat="1" x14ac:dyDescent="0.3"/>
    <row r="5490" s="68" customFormat="1" x14ac:dyDescent="0.3"/>
    <row r="5491" s="68" customFormat="1" x14ac:dyDescent="0.3"/>
    <row r="5492" s="68" customFormat="1" x14ac:dyDescent="0.3"/>
    <row r="5493" s="68" customFormat="1" x14ac:dyDescent="0.3"/>
    <row r="5494" s="68" customFormat="1" x14ac:dyDescent="0.3"/>
    <row r="5495" s="68" customFormat="1" x14ac:dyDescent="0.3"/>
    <row r="5496" s="68" customFormat="1" x14ac:dyDescent="0.3"/>
    <row r="5497" s="68" customFormat="1" x14ac:dyDescent="0.3"/>
    <row r="5498" s="68" customFormat="1" x14ac:dyDescent="0.3"/>
    <row r="5499" s="68" customFormat="1" x14ac:dyDescent="0.3"/>
    <row r="5500" s="68" customFormat="1" x14ac:dyDescent="0.3"/>
    <row r="5501" s="68" customFormat="1" x14ac:dyDescent="0.3"/>
    <row r="5502" s="68" customFormat="1" x14ac:dyDescent="0.3"/>
    <row r="5503" s="68" customFormat="1" x14ac:dyDescent="0.3"/>
    <row r="5504" s="68" customFormat="1" x14ac:dyDescent="0.3"/>
    <row r="5505" s="68" customFormat="1" x14ac:dyDescent="0.3"/>
    <row r="5506" s="68" customFormat="1" x14ac:dyDescent="0.3"/>
    <row r="5507" s="68" customFormat="1" x14ac:dyDescent="0.3"/>
    <row r="5508" s="68" customFormat="1" x14ac:dyDescent="0.3"/>
    <row r="5509" s="68" customFormat="1" x14ac:dyDescent="0.3"/>
    <row r="5510" s="68" customFormat="1" x14ac:dyDescent="0.3"/>
    <row r="5511" s="68" customFormat="1" x14ac:dyDescent="0.3"/>
    <row r="5512" s="68" customFormat="1" x14ac:dyDescent="0.3"/>
    <row r="5513" s="68" customFormat="1" x14ac:dyDescent="0.3"/>
    <row r="5514" s="68" customFormat="1" x14ac:dyDescent="0.3"/>
    <row r="5515" s="68" customFormat="1" x14ac:dyDescent="0.3"/>
    <row r="5516" s="68" customFormat="1" x14ac:dyDescent="0.3"/>
    <row r="5517" s="68" customFormat="1" x14ac:dyDescent="0.3"/>
    <row r="5518" s="68" customFormat="1" x14ac:dyDescent="0.3"/>
    <row r="5519" s="68" customFormat="1" x14ac:dyDescent="0.3"/>
    <row r="5520" s="68" customFormat="1" x14ac:dyDescent="0.3"/>
    <row r="5521" s="68" customFormat="1" x14ac:dyDescent="0.3"/>
    <row r="5522" s="68" customFormat="1" x14ac:dyDescent="0.3"/>
    <row r="5523" s="68" customFormat="1" x14ac:dyDescent="0.3"/>
    <row r="5524" s="68" customFormat="1" x14ac:dyDescent="0.3"/>
    <row r="5525" s="68" customFormat="1" x14ac:dyDescent="0.3"/>
    <row r="5526" s="68" customFormat="1" x14ac:dyDescent="0.3"/>
    <row r="5527" s="68" customFormat="1" x14ac:dyDescent="0.3"/>
    <row r="5528" s="68" customFormat="1" x14ac:dyDescent="0.3"/>
    <row r="5529" s="68" customFormat="1" x14ac:dyDescent="0.3"/>
    <row r="5530" s="68" customFormat="1" x14ac:dyDescent="0.3"/>
    <row r="5531" s="68" customFormat="1" x14ac:dyDescent="0.3"/>
    <row r="5532" s="68" customFormat="1" x14ac:dyDescent="0.3"/>
    <row r="5533" s="68" customFormat="1" x14ac:dyDescent="0.3"/>
    <row r="5534" s="68" customFormat="1" x14ac:dyDescent="0.3"/>
    <row r="5535" s="68" customFormat="1" x14ac:dyDescent="0.3"/>
    <row r="5536" s="68" customFormat="1" x14ac:dyDescent="0.3"/>
    <row r="5537" s="68" customFormat="1" x14ac:dyDescent="0.3"/>
    <row r="5538" s="68" customFormat="1" x14ac:dyDescent="0.3"/>
    <row r="5539" s="68" customFormat="1" x14ac:dyDescent="0.3"/>
    <row r="5540" s="68" customFormat="1" x14ac:dyDescent="0.3"/>
    <row r="5541" s="68" customFormat="1" x14ac:dyDescent="0.3"/>
    <row r="5542" s="68" customFormat="1" x14ac:dyDescent="0.3"/>
    <row r="5543" s="68" customFormat="1" x14ac:dyDescent="0.3"/>
    <row r="5544" s="68" customFormat="1" x14ac:dyDescent="0.3"/>
    <row r="5545" s="68" customFormat="1" x14ac:dyDescent="0.3"/>
    <row r="5546" s="68" customFormat="1" x14ac:dyDescent="0.3"/>
    <row r="5547" s="68" customFormat="1" x14ac:dyDescent="0.3"/>
    <row r="5548" s="68" customFormat="1" x14ac:dyDescent="0.3"/>
    <row r="5549" s="68" customFormat="1" x14ac:dyDescent="0.3"/>
    <row r="5550" s="68" customFormat="1" x14ac:dyDescent="0.3"/>
    <row r="5551" s="68" customFormat="1" x14ac:dyDescent="0.3"/>
    <row r="5552" s="68" customFormat="1" x14ac:dyDescent="0.3"/>
    <row r="5553" s="68" customFormat="1" x14ac:dyDescent="0.3"/>
    <row r="5554" s="68" customFormat="1" x14ac:dyDescent="0.3"/>
    <row r="5555" s="68" customFormat="1" x14ac:dyDescent="0.3"/>
    <row r="5556" s="68" customFormat="1" x14ac:dyDescent="0.3"/>
    <row r="5557" s="68" customFormat="1" x14ac:dyDescent="0.3"/>
    <row r="5558" s="68" customFormat="1" x14ac:dyDescent="0.3"/>
    <row r="5559" s="68" customFormat="1" x14ac:dyDescent="0.3"/>
    <row r="5560" s="68" customFormat="1" x14ac:dyDescent="0.3"/>
    <row r="5561" s="68" customFormat="1" x14ac:dyDescent="0.3"/>
    <row r="5562" s="68" customFormat="1" x14ac:dyDescent="0.3"/>
    <row r="5563" s="68" customFormat="1" x14ac:dyDescent="0.3"/>
    <row r="5564" s="68" customFormat="1" x14ac:dyDescent="0.3"/>
    <row r="5565" s="68" customFormat="1" x14ac:dyDescent="0.3"/>
    <row r="5566" s="68" customFormat="1" x14ac:dyDescent="0.3"/>
    <row r="5567" s="68" customFormat="1" x14ac:dyDescent="0.3"/>
    <row r="5568" s="68" customFormat="1" x14ac:dyDescent="0.3"/>
    <row r="5569" s="68" customFormat="1" x14ac:dyDescent="0.3"/>
    <row r="5570" s="68" customFormat="1" x14ac:dyDescent="0.3"/>
    <row r="5571" s="68" customFormat="1" x14ac:dyDescent="0.3"/>
    <row r="5572" s="68" customFormat="1" x14ac:dyDescent="0.3"/>
    <row r="5573" s="68" customFormat="1" x14ac:dyDescent="0.3"/>
    <row r="5574" s="68" customFormat="1" x14ac:dyDescent="0.3"/>
    <row r="5575" s="68" customFormat="1" x14ac:dyDescent="0.3"/>
    <row r="5576" s="68" customFormat="1" x14ac:dyDescent="0.3"/>
    <row r="5577" s="68" customFormat="1" x14ac:dyDescent="0.3"/>
    <row r="5578" s="68" customFormat="1" x14ac:dyDescent="0.3"/>
    <row r="5579" s="68" customFormat="1" x14ac:dyDescent="0.3"/>
    <row r="5580" s="68" customFormat="1" x14ac:dyDescent="0.3"/>
    <row r="5581" s="68" customFormat="1" x14ac:dyDescent="0.3"/>
    <row r="5582" s="68" customFormat="1" x14ac:dyDescent="0.3"/>
    <row r="5583" s="68" customFormat="1" x14ac:dyDescent="0.3"/>
    <row r="5584" s="68" customFormat="1" x14ac:dyDescent="0.3"/>
    <row r="5585" s="68" customFormat="1" x14ac:dyDescent="0.3"/>
    <row r="5586" s="68" customFormat="1" x14ac:dyDescent="0.3"/>
    <row r="5587" s="68" customFormat="1" x14ac:dyDescent="0.3"/>
    <row r="5588" s="68" customFormat="1" x14ac:dyDescent="0.3"/>
    <row r="5589" s="68" customFormat="1" x14ac:dyDescent="0.3"/>
    <row r="5590" s="68" customFormat="1" x14ac:dyDescent="0.3"/>
    <row r="5591" s="68" customFormat="1" x14ac:dyDescent="0.3"/>
    <row r="5592" s="68" customFormat="1" x14ac:dyDescent="0.3"/>
    <row r="5593" s="68" customFormat="1" x14ac:dyDescent="0.3"/>
    <row r="5594" s="68" customFormat="1" x14ac:dyDescent="0.3"/>
    <row r="5595" s="68" customFormat="1" x14ac:dyDescent="0.3"/>
    <row r="5596" s="68" customFormat="1" x14ac:dyDescent="0.3"/>
    <row r="5597" s="68" customFormat="1" x14ac:dyDescent="0.3"/>
    <row r="5598" s="68" customFormat="1" x14ac:dyDescent="0.3"/>
    <row r="5599" s="68" customFormat="1" x14ac:dyDescent="0.3"/>
    <row r="5600" s="68" customFormat="1" x14ac:dyDescent="0.3"/>
    <row r="5601" s="68" customFormat="1" x14ac:dyDescent="0.3"/>
    <row r="5602" s="68" customFormat="1" x14ac:dyDescent="0.3"/>
    <row r="5603" s="68" customFormat="1" x14ac:dyDescent="0.3"/>
    <row r="5604" s="68" customFormat="1" x14ac:dyDescent="0.3"/>
    <row r="5605" s="68" customFormat="1" x14ac:dyDescent="0.3"/>
    <row r="5606" s="68" customFormat="1" x14ac:dyDescent="0.3"/>
    <row r="5607" s="68" customFormat="1" x14ac:dyDescent="0.3"/>
    <row r="5608" s="68" customFormat="1" x14ac:dyDescent="0.3"/>
    <row r="5609" s="68" customFormat="1" x14ac:dyDescent="0.3"/>
    <row r="5610" s="68" customFormat="1" x14ac:dyDescent="0.3"/>
    <row r="5611" s="68" customFormat="1" x14ac:dyDescent="0.3"/>
    <row r="5612" s="68" customFormat="1" x14ac:dyDescent="0.3"/>
    <row r="5613" s="68" customFormat="1" x14ac:dyDescent="0.3"/>
    <row r="5614" s="68" customFormat="1" x14ac:dyDescent="0.3"/>
    <row r="5615" s="68" customFormat="1" x14ac:dyDescent="0.3"/>
    <row r="5616" s="68" customFormat="1" x14ac:dyDescent="0.3"/>
    <row r="5617" s="68" customFormat="1" x14ac:dyDescent="0.3"/>
    <row r="5618" s="68" customFormat="1" x14ac:dyDescent="0.3"/>
    <row r="5619" s="68" customFormat="1" x14ac:dyDescent="0.3"/>
    <row r="5620" s="68" customFormat="1" x14ac:dyDescent="0.3"/>
    <row r="5621" s="68" customFormat="1" x14ac:dyDescent="0.3"/>
    <row r="5622" s="68" customFormat="1" x14ac:dyDescent="0.3"/>
    <row r="5623" s="68" customFormat="1" x14ac:dyDescent="0.3"/>
    <row r="5624" s="68" customFormat="1" x14ac:dyDescent="0.3"/>
    <row r="5625" s="68" customFormat="1" x14ac:dyDescent="0.3"/>
    <row r="5626" s="68" customFormat="1" x14ac:dyDescent="0.3"/>
    <row r="5627" s="68" customFormat="1" x14ac:dyDescent="0.3"/>
    <row r="5628" s="68" customFormat="1" x14ac:dyDescent="0.3"/>
    <row r="5629" s="68" customFormat="1" x14ac:dyDescent="0.3"/>
    <row r="5630" s="68" customFormat="1" x14ac:dyDescent="0.3"/>
    <row r="5631" s="68" customFormat="1" x14ac:dyDescent="0.3"/>
    <row r="5632" s="68" customFormat="1" x14ac:dyDescent="0.3"/>
    <row r="5633" s="68" customFormat="1" x14ac:dyDescent="0.3"/>
    <row r="5634" s="68" customFormat="1" x14ac:dyDescent="0.3"/>
    <row r="5635" s="68" customFormat="1" x14ac:dyDescent="0.3"/>
    <row r="5636" s="68" customFormat="1" x14ac:dyDescent="0.3"/>
    <row r="5637" s="68" customFormat="1" x14ac:dyDescent="0.3"/>
    <row r="5638" s="68" customFormat="1" x14ac:dyDescent="0.3"/>
    <row r="5639" s="68" customFormat="1" x14ac:dyDescent="0.3"/>
    <row r="5640" s="68" customFormat="1" x14ac:dyDescent="0.3"/>
    <row r="5641" s="68" customFormat="1" x14ac:dyDescent="0.3"/>
    <row r="5642" s="68" customFormat="1" x14ac:dyDescent="0.3"/>
    <row r="5643" s="68" customFormat="1" x14ac:dyDescent="0.3"/>
    <row r="5644" s="68" customFormat="1" x14ac:dyDescent="0.3"/>
    <row r="5645" s="68" customFormat="1" x14ac:dyDescent="0.3"/>
    <row r="5646" s="68" customFormat="1" x14ac:dyDescent="0.3"/>
    <row r="5647" s="68" customFormat="1" x14ac:dyDescent="0.3"/>
    <row r="5648" s="68" customFormat="1" x14ac:dyDescent="0.3"/>
    <row r="5649" s="68" customFormat="1" x14ac:dyDescent="0.3"/>
    <row r="5650" s="68" customFormat="1" x14ac:dyDescent="0.3"/>
    <row r="5651" s="68" customFormat="1" x14ac:dyDescent="0.3"/>
    <row r="5652" s="68" customFormat="1" x14ac:dyDescent="0.3"/>
    <row r="5653" s="68" customFormat="1" x14ac:dyDescent="0.3"/>
    <row r="5654" s="68" customFormat="1" x14ac:dyDescent="0.3"/>
    <row r="5655" s="68" customFormat="1" x14ac:dyDescent="0.3"/>
    <row r="5656" s="68" customFormat="1" x14ac:dyDescent="0.3"/>
    <row r="5657" s="68" customFormat="1" x14ac:dyDescent="0.3"/>
    <row r="5658" s="68" customFormat="1" x14ac:dyDescent="0.3"/>
    <row r="5659" s="68" customFormat="1" x14ac:dyDescent="0.3"/>
    <row r="5660" s="68" customFormat="1" x14ac:dyDescent="0.3"/>
    <row r="5661" s="68" customFormat="1" x14ac:dyDescent="0.3"/>
    <row r="5662" s="68" customFormat="1" x14ac:dyDescent="0.3"/>
    <row r="5663" s="68" customFormat="1" x14ac:dyDescent="0.3"/>
    <row r="5664" s="68" customFormat="1" x14ac:dyDescent="0.3"/>
    <row r="5665" s="68" customFormat="1" x14ac:dyDescent="0.3"/>
    <row r="5666" s="68" customFormat="1" x14ac:dyDescent="0.3"/>
    <row r="5667" s="68" customFormat="1" x14ac:dyDescent="0.3"/>
    <row r="5668" s="68" customFormat="1" x14ac:dyDescent="0.3"/>
    <row r="5669" s="68" customFormat="1" x14ac:dyDescent="0.3"/>
    <row r="5670" s="68" customFormat="1" x14ac:dyDescent="0.3"/>
    <row r="5671" s="68" customFormat="1" x14ac:dyDescent="0.3"/>
    <row r="5672" s="68" customFormat="1" x14ac:dyDescent="0.3"/>
    <row r="5673" s="68" customFormat="1" x14ac:dyDescent="0.3"/>
    <row r="5674" s="68" customFormat="1" x14ac:dyDescent="0.3"/>
    <row r="5675" s="68" customFormat="1" x14ac:dyDescent="0.3"/>
    <row r="5676" s="68" customFormat="1" x14ac:dyDescent="0.3"/>
    <row r="5677" s="68" customFormat="1" x14ac:dyDescent="0.3"/>
    <row r="5678" s="68" customFormat="1" x14ac:dyDescent="0.3"/>
    <row r="5679" s="68" customFormat="1" x14ac:dyDescent="0.3"/>
    <row r="5680" s="68" customFormat="1" x14ac:dyDescent="0.3"/>
    <row r="5681" s="68" customFormat="1" x14ac:dyDescent="0.3"/>
    <row r="5682" s="68" customFormat="1" x14ac:dyDescent="0.3"/>
    <row r="5683" s="68" customFormat="1" x14ac:dyDescent="0.3"/>
    <row r="5684" s="68" customFormat="1" x14ac:dyDescent="0.3"/>
    <row r="5685" s="68" customFormat="1" x14ac:dyDescent="0.3"/>
    <row r="5686" s="68" customFormat="1" x14ac:dyDescent="0.3"/>
    <row r="5687" s="68" customFormat="1" x14ac:dyDescent="0.3"/>
    <row r="5688" s="68" customFormat="1" x14ac:dyDescent="0.3"/>
    <row r="5689" s="68" customFormat="1" x14ac:dyDescent="0.3"/>
    <row r="5690" s="68" customFormat="1" x14ac:dyDescent="0.3"/>
    <row r="5691" s="68" customFormat="1" x14ac:dyDescent="0.3"/>
    <row r="5692" s="68" customFormat="1" x14ac:dyDescent="0.3"/>
    <row r="5693" s="68" customFormat="1" x14ac:dyDescent="0.3"/>
    <row r="5694" s="68" customFormat="1" x14ac:dyDescent="0.3"/>
    <row r="5695" s="68" customFormat="1" x14ac:dyDescent="0.3"/>
    <row r="5696" s="68" customFormat="1" x14ac:dyDescent="0.3"/>
    <row r="5697" s="68" customFormat="1" x14ac:dyDescent="0.3"/>
    <row r="5698" s="68" customFormat="1" x14ac:dyDescent="0.3"/>
    <row r="5699" s="68" customFormat="1" x14ac:dyDescent="0.3"/>
    <row r="5700" s="68" customFormat="1" x14ac:dyDescent="0.3"/>
    <row r="5701" s="68" customFormat="1" x14ac:dyDescent="0.3"/>
    <row r="5702" s="68" customFormat="1" x14ac:dyDescent="0.3"/>
    <row r="5703" s="68" customFormat="1" x14ac:dyDescent="0.3"/>
    <row r="5704" s="68" customFormat="1" x14ac:dyDescent="0.3"/>
    <row r="5705" s="68" customFormat="1" x14ac:dyDescent="0.3"/>
    <row r="5706" s="68" customFormat="1" x14ac:dyDescent="0.3"/>
    <row r="5707" s="68" customFormat="1" x14ac:dyDescent="0.3"/>
    <row r="5708" s="68" customFormat="1" x14ac:dyDescent="0.3"/>
    <row r="5709" s="68" customFormat="1" x14ac:dyDescent="0.3"/>
    <row r="5710" s="68" customFormat="1" x14ac:dyDescent="0.3"/>
    <row r="5711" s="68" customFormat="1" x14ac:dyDescent="0.3"/>
    <row r="5712" s="68" customFormat="1" x14ac:dyDescent="0.3"/>
    <row r="5713" s="68" customFormat="1" x14ac:dyDescent="0.3"/>
    <row r="5714" s="68" customFormat="1" x14ac:dyDescent="0.3"/>
    <row r="5715" s="68" customFormat="1" x14ac:dyDescent="0.3"/>
    <row r="5716" s="68" customFormat="1" x14ac:dyDescent="0.3"/>
    <row r="5717" s="68" customFormat="1" x14ac:dyDescent="0.3"/>
    <row r="5718" s="68" customFormat="1" x14ac:dyDescent="0.3"/>
    <row r="5719" s="68" customFormat="1" x14ac:dyDescent="0.3"/>
    <row r="5720" s="68" customFormat="1" x14ac:dyDescent="0.3"/>
    <row r="5721" s="68" customFormat="1" x14ac:dyDescent="0.3"/>
    <row r="5722" s="68" customFormat="1" x14ac:dyDescent="0.3"/>
    <row r="5723" s="68" customFormat="1" x14ac:dyDescent="0.3"/>
    <row r="5724" s="68" customFormat="1" x14ac:dyDescent="0.3"/>
    <row r="5725" s="68" customFormat="1" x14ac:dyDescent="0.3"/>
    <row r="5726" s="68" customFormat="1" x14ac:dyDescent="0.3"/>
    <row r="5727" s="68" customFormat="1" x14ac:dyDescent="0.3"/>
  </sheetData>
  <sheetProtection algorithmName="SHA-512" hashValue="n4rMKEgXS+U7u/pku9CtSQgnhBCKdR98YhGspJtGcJhKXLRurzmmKiWkwt5yNkBso4VOP1ONCPLtcuVnLrYBXA==" saltValue="bX+mkIBaQC5kzTAe4+EsEg==" spinCount="100000" sheet="1" objects="1" scenarios="1"/>
  <mergeCells count="14">
    <mergeCell ref="B15:B16"/>
    <mergeCell ref="D15:E16"/>
    <mergeCell ref="F15:F16"/>
    <mergeCell ref="D1:F1"/>
    <mergeCell ref="D9:J9"/>
    <mergeCell ref="D10:J10"/>
    <mergeCell ref="D11:J11"/>
    <mergeCell ref="D12:J12"/>
    <mergeCell ref="D2:J2"/>
    <mergeCell ref="D3:J3"/>
    <mergeCell ref="D4:J5"/>
    <mergeCell ref="D6:J6"/>
    <mergeCell ref="D7:J7"/>
    <mergeCell ref="D8:J8"/>
  </mergeCells>
  <phoneticPr fontId="67" type="noConversion"/>
  <dataValidations count="1">
    <dataValidation type="textLength" allowBlank="1" showInputMessage="1" showErrorMessage="1" sqref="F17:F92" xr:uid="{54476F1F-61EC-466B-AFCB-37B573AA77C8}">
      <formula1>0</formula1>
      <formula2>800</formula2>
    </dataValidation>
  </dataValidations>
  <pageMargins left="0.7" right="0.7" top="0.75" bottom="0.75" header="0.3" footer="0.3"/>
  <pageSetup orientation="portrait" r:id="rId1"/>
  <headerFooter>
    <oddHeader>&amp;L&amp;"Calibri"&amp;10&amp;K000000 TERHAD&amp;1#_x000D_</oddHeader>
    <oddFooter>&amp;R_x000D_&amp;1#&amp;"Calibri"&amp;10&amp;K000000 TERHAD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84DFA-DEB4-4B55-BFD1-CE7C3A7510F7}">
  <sheetPr>
    <tabColor theme="9" tint="0.39997558519241921"/>
  </sheetPr>
  <dimension ref="A1:AM385"/>
  <sheetViews>
    <sheetView zoomScale="60" zoomScaleNormal="60" workbookViewId="0"/>
  </sheetViews>
  <sheetFormatPr defaultColWidth="8.5546875" defaultRowHeight="15.6" x14ac:dyDescent="0.3"/>
  <cols>
    <col min="1" max="1" width="4.44140625" style="47" customWidth="1"/>
    <col min="2" max="2" width="18.5546875" style="69" bestFit="1" customWidth="1"/>
    <col min="3" max="3" width="6.44140625" style="69" customWidth="1"/>
    <col min="4" max="4" width="75.5546875" style="69" customWidth="1"/>
    <col min="5" max="38" width="22.5546875" style="69" customWidth="1"/>
    <col min="39" max="39" width="29" style="69" bestFit="1" customWidth="1"/>
    <col min="40" max="40" width="30.44140625" style="69" bestFit="1" customWidth="1"/>
    <col min="41" max="41" width="26.5546875" style="69" bestFit="1" customWidth="1"/>
    <col min="42" max="42" width="25.5546875" style="69" bestFit="1" customWidth="1"/>
    <col min="43" max="43" width="35.44140625" style="69" bestFit="1" customWidth="1"/>
    <col min="44" max="44" width="36" style="69" bestFit="1" customWidth="1"/>
    <col min="45" max="45" width="39.5546875" style="69" bestFit="1" customWidth="1"/>
    <col min="46" max="46" width="20.5546875" style="69" bestFit="1" customWidth="1"/>
    <col min="47" max="47" width="27.44140625" style="69" bestFit="1" customWidth="1"/>
    <col min="48" max="48" width="27.5546875" style="69" bestFit="1" customWidth="1"/>
    <col min="49" max="49" width="25.44140625" style="69" bestFit="1" customWidth="1"/>
    <col min="50" max="50" width="28.5546875" style="69" bestFit="1" customWidth="1"/>
    <col min="51" max="51" width="29.44140625" style="69" bestFit="1" customWidth="1"/>
    <col min="52" max="52" width="21" style="69" bestFit="1" customWidth="1"/>
    <col min="53" max="53" width="31" style="69" bestFit="1" customWidth="1"/>
    <col min="54" max="54" width="32.44140625" style="69" bestFit="1" customWidth="1"/>
    <col min="55" max="55" width="35.5546875" style="69" bestFit="1" customWidth="1"/>
    <col min="56" max="56" width="43.44140625" style="69" bestFit="1" customWidth="1"/>
    <col min="57" max="57" width="45.5546875" style="69" bestFit="1" customWidth="1"/>
    <col min="58" max="58" width="47.5546875" style="69" bestFit="1" customWidth="1"/>
    <col min="59" max="59" width="50.44140625" style="69" bestFit="1" customWidth="1"/>
    <col min="60" max="60" width="52.44140625" style="69" bestFit="1" customWidth="1"/>
    <col min="61" max="61" width="29" style="69" bestFit="1" customWidth="1"/>
    <col min="62" max="62" width="30.44140625" style="69" bestFit="1" customWidth="1"/>
    <col min="63" max="63" width="26.5546875" style="69" bestFit="1" customWidth="1"/>
    <col min="64" max="64" width="25.5546875" style="69" bestFit="1" customWidth="1"/>
    <col min="65" max="65" width="35.44140625" style="69" bestFit="1" customWidth="1"/>
    <col min="66" max="66" width="36" style="69" bestFit="1" customWidth="1"/>
    <col min="67" max="67" width="39.5546875" style="69" bestFit="1" customWidth="1"/>
    <col min="68" max="68" width="20.5546875" style="69" bestFit="1" customWidth="1"/>
    <col min="69" max="69" width="27.44140625" style="69" bestFit="1" customWidth="1"/>
    <col min="70" max="70" width="27.5546875" style="69" bestFit="1" customWidth="1"/>
    <col min="71" max="71" width="25.44140625" style="69" bestFit="1" customWidth="1"/>
    <col min="72" max="72" width="28.5546875" style="69" bestFit="1" customWidth="1"/>
    <col min="73" max="73" width="29.44140625" style="69" bestFit="1" customWidth="1"/>
    <col min="74" max="74" width="21" style="69" bestFit="1" customWidth="1"/>
    <col min="75" max="75" width="31" style="69" bestFit="1" customWidth="1"/>
    <col min="76" max="76" width="32.44140625" style="69" bestFit="1" customWidth="1"/>
    <col min="77" max="77" width="35.5546875" style="69" bestFit="1" customWidth="1"/>
    <col min="78" max="78" width="43.44140625" style="69" bestFit="1" customWidth="1"/>
    <col min="79" max="79" width="45.5546875" style="69" bestFit="1" customWidth="1"/>
    <col min="80" max="80" width="47.5546875" style="69" bestFit="1" customWidth="1"/>
    <col min="81" max="81" width="50.44140625" style="69" bestFit="1" customWidth="1"/>
    <col min="82" max="82" width="52.44140625" style="69" bestFit="1" customWidth="1"/>
    <col min="83" max="83" width="29" style="69" bestFit="1" customWidth="1"/>
    <col min="84" max="84" width="30.44140625" style="69" bestFit="1" customWidth="1"/>
    <col min="85" max="85" width="26.5546875" style="69" bestFit="1" customWidth="1"/>
    <col min="86" max="86" width="25.5546875" style="69" bestFit="1" customWidth="1"/>
    <col min="87" max="87" width="35.44140625" style="69" bestFit="1" customWidth="1"/>
    <col min="88" max="88" width="36" style="69" bestFit="1" customWidth="1"/>
    <col min="89" max="89" width="39.5546875" style="69" bestFit="1" customWidth="1"/>
    <col min="90" max="90" width="20.5546875" style="69" bestFit="1" customWidth="1"/>
    <col min="91" max="91" width="27.44140625" style="69" bestFit="1" customWidth="1"/>
    <col min="92" max="92" width="27.5546875" style="69" bestFit="1" customWidth="1"/>
    <col min="93" max="93" width="25.44140625" style="69" bestFit="1" customWidth="1"/>
    <col min="94" max="94" width="28.5546875" style="69" bestFit="1" customWidth="1"/>
    <col min="95" max="95" width="29.44140625" style="69" bestFit="1" customWidth="1"/>
    <col min="96" max="96" width="21" style="69" bestFit="1" customWidth="1"/>
    <col min="97" max="97" width="31" style="69" bestFit="1" customWidth="1"/>
    <col min="98" max="98" width="32.44140625" style="69" bestFit="1" customWidth="1"/>
    <col min="99" max="99" width="35.5546875" style="69" bestFit="1" customWidth="1"/>
    <col min="100" max="100" width="43.44140625" style="69" bestFit="1" customWidth="1"/>
    <col min="101" max="101" width="45.5546875" style="69" bestFit="1" customWidth="1"/>
    <col min="102" max="102" width="47.5546875" style="69" bestFit="1" customWidth="1"/>
    <col min="103" max="103" width="50.44140625" style="69" bestFit="1" customWidth="1"/>
    <col min="104" max="104" width="52.44140625" style="69" bestFit="1" customWidth="1"/>
    <col min="105" max="105" width="29" style="69" bestFit="1" customWidth="1"/>
    <col min="106" max="106" width="30.44140625" style="69" bestFit="1" customWidth="1"/>
    <col min="107" max="107" width="26.5546875" style="69" bestFit="1" customWidth="1"/>
    <col min="108" max="108" width="25.5546875" style="69" bestFit="1" customWidth="1"/>
    <col min="109" max="109" width="35.44140625" style="69" bestFit="1" customWidth="1"/>
    <col min="110" max="110" width="36" style="69" bestFit="1" customWidth="1"/>
    <col min="111" max="111" width="39.5546875" style="69" bestFit="1" customWidth="1"/>
    <col min="112" max="112" width="20.5546875" style="69" bestFit="1" customWidth="1"/>
    <col min="113" max="113" width="27.44140625" style="69" bestFit="1" customWidth="1"/>
    <col min="114" max="114" width="27.5546875" style="69" bestFit="1" customWidth="1"/>
    <col min="115" max="115" width="25.44140625" style="69" bestFit="1" customWidth="1"/>
    <col min="116" max="116" width="28.5546875" style="69" bestFit="1" customWidth="1"/>
    <col min="117" max="117" width="29.44140625" style="69" bestFit="1" customWidth="1"/>
    <col min="118" max="118" width="21" style="69" bestFit="1" customWidth="1"/>
    <col min="119" max="119" width="31" style="69" bestFit="1" customWidth="1"/>
    <col min="120" max="120" width="32.44140625" style="69" bestFit="1" customWidth="1"/>
    <col min="121" max="121" width="35.5546875" style="69" bestFit="1" customWidth="1"/>
    <col min="122" max="122" width="43.44140625" style="69" bestFit="1" customWidth="1"/>
    <col min="123" max="123" width="45.5546875" style="69" bestFit="1" customWidth="1"/>
    <col min="124" max="124" width="47.5546875" style="69" bestFit="1" customWidth="1"/>
    <col min="125" max="125" width="50.44140625" style="69" bestFit="1" customWidth="1"/>
    <col min="126" max="126" width="52.44140625" style="69" bestFit="1" customWidth="1"/>
    <col min="127" max="127" width="29" style="69" bestFit="1" customWidth="1"/>
    <col min="128" max="128" width="30.44140625" style="69" bestFit="1" customWidth="1"/>
    <col min="129" max="129" width="26.5546875" style="69" bestFit="1" customWidth="1"/>
    <col min="130" max="130" width="25.5546875" style="69" bestFit="1" customWidth="1"/>
    <col min="131" max="131" width="35.44140625" style="69" bestFit="1" customWidth="1"/>
    <col min="132" max="132" width="36" style="69" bestFit="1" customWidth="1"/>
    <col min="133" max="133" width="39.5546875" style="69" bestFit="1" customWidth="1"/>
    <col min="134" max="134" width="20.5546875" style="69" bestFit="1" customWidth="1"/>
    <col min="135" max="135" width="27.44140625" style="69" bestFit="1" customWidth="1"/>
    <col min="136" max="136" width="27.5546875" style="69" bestFit="1" customWidth="1"/>
    <col min="137" max="137" width="25.44140625" style="69" bestFit="1" customWidth="1"/>
    <col min="138" max="138" width="28.5546875" style="69" bestFit="1" customWidth="1"/>
    <col min="139" max="139" width="29.44140625" style="69" bestFit="1" customWidth="1"/>
    <col min="140" max="140" width="21" style="69" bestFit="1" customWidth="1"/>
    <col min="141" max="141" width="31" style="69" bestFit="1" customWidth="1"/>
    <col min="142" max="142" width="32.44140625" style="69" bestFit="1" customWidth="1"/>
    <col min="143" max="16384" width="8.5546875" style="69"/>
  </cols>
  <sheetData>
    <row r="1" spans="1:11" s="68" customFormat="1" ht="25.8" x14ac:dyDescent="0.5">
      <c r="A1" s="67"/>
      <c r="B1" s="67"/>
      <c r="C1" s="67"/>
      <c r="D1" s="340" t="s">
        <v>160</v>
      </c>
      <c r="E1" s="340"/>
      <c r="F1" s="340"/>
      <c r="G1" s="340"/>
      <c r="H1" s="340"/>
    </row>
    <row r="2" spans="1:11" s="68" customFormat="1" ht="12" customHeight="1" x14ac:dyDescent="0.5">
      <c r="A2" s="67"/>
      <c r="B2" s="67"/>
      <c r="C2" s="137"/>
      <c r="D2" s="138"/>
      <c r="E2" s="139"/>
      <c r="F2" s="140"/>
      <c r="G2" s="139"/>
      <c r="H2" s="139"/>
      <c r="I2" s="139"/>
      <c r="J2" s="139"/>
      <c r="K2" s="139"/>
    </row>
    <row r="3" spans="1:11" x14ac:dyDescent="0.3">
      <c r="A3" s="67"/>
      <c r="B3" s="132"/>
      <c r="C3" s="141"/>
      <c r="D3" s="326" t="s">
        <v>175</v>
      </c>
      <c r="E3" s="327"/>
      <c r="F3" s="327"/>
      <c r="G3" s="327"/>
      <c r="H3" s="327"/>
      <c r="I3" s="327"/>
      <c r="J3" s="327"/>
      <c r="K3" s="328"/>
    </row>
    <row r="4" spans="1:11" ht="15.6" customHeight="1" x14ac:dyDescent="0.3">
      <c r="A4" s="67"/>
      <c r="B4" s="132"/>
      <c r="C4" s="142" t="s">
        <v>10</v>
      </c>
      <c r="D4" s="314" t="s">
        <v>461</v>
      </c>
      <c r="E4" s="314"/>
      <c r="F4" s="314"/>
      <c r="G4" s="314"/>
      <c r="H4" s="314"/>
      <c r="I4" s="314"/>
      <c r="J4" s="314"/>
      <c r="K4" s="315"/>
    </row>
    <row r="5" spans="1:11" ht="15.6" customHeight="1" x14ac:dyDescent="0.3">
      <c r="A5" s="67"/>
      <c r="B5" s="132"/>
      <c r="C5" s="142" t="s">
        <v>12</v>
      </c>
      <c r="D5" s="314" t="s">
        <v>463</v>
      </c>
      <c r="E5" s="314"/>
      <c r="F5" s="314"/>
      <c r="G5" s="314"/>
      <c r="H5" s="314"/>
      <c r="I5" s="314"/>
      <c r="J5" s="314"/>
      <c r="K5" s="315"/>
    </row>
    <row r="6" spans="1:11" ht="15.6" customHeight="1" x14ac:dyDescent="0.3">
      <c r="A6" s="67"/>
      <c r="B6" s="132"/>
      <c r="C6" s="142" t="s">
        <v>164</v>
      </c>
      <c r="D6" s="321" t="s">
        <v>460</v>
      </c>
      <c r="E6" s="321"/>
      <c r="F6" s="321"/>
      <c r="G6" s="321"/>
      <c r="H6" s="321"/>
      <c r="I6" s="321"/>
      <c r="J6" s="321"/>
      <c r="K6" s="322"/>
    </row>
    <row r="7" spans="1:11" ht="15.6" customHeight="1" x14ac:dyDescent="0.3">
      <c r="A7" s="67"/>
      <c r="B7" s="132"/>
      <c r="C7" s="142"/>
      <c r="D7" s="321"/>
      <c r="E7" s="321"/>
      <c r="F7" s="321"/>
      <c r="G7" s="321"/>
      <c r="H7" s="321"/>
      <c r="I7" s="321"/>
      <c r="J7" s="321"/>
      <c r="K7" s="322"/>
    </row>
    <row r="8" spans="1:11" x14ac:dyDescent="0.3">
      <c r="A8" s="67"/>
      <c r="B8" s="132"/>
      <c r="C8" s="143"/>
      <c r="D8" s="128"/>
      <c r="E8" s="128"/>
      <c r="F8" s="128"/>
      <c r="G8" s="128"/>
      <c r="H8" s="128"/>
      <c r="I8" s="128"/>
      <c r="J8" s="128"/>
      <c r="K8" s="135"/>
    </row>
    <row r="9" spans="1:11" x14ac:dyDescent="0.3">
      <c r="A9" s="67"/>
      <c r="B9" s="132"/>
      <c r="C9" s="143"/>
      <c r="D9" s="329" t="s">
        <v>174</v>
      </c>
      <c r="E9" s="330"/>
      <c r="F9" s="330"/>
      <c r="G9" s="330"/>
      <c r="H9" s="330"/>
      <c r="I9" s="330"/>
      <c r="J9" s="330"/>
      <c r="K9" s="331"/>
    </row>
    <row r="10" spans="1:11" ht="15.6" customHeight="1" x14ac:dyDescent="0.3">
      <c r="A10" s="67"/>
      <c r="B10" s="132"/>
      <c r="C10" s="143" t="s">
        <v>168</v>
      </c>
      <c r="D10" s="332" t="s">
        <v>597</v>
      </c>
      <c r="E10" s="332"/>
      <c r="F10" s="332"/>
      <c r="G10" s="332"/>
      <c r="H10" s="332"/>
      <c r="I10" s="332"/>
      <c r="J10" s="332"/>
      <c r="K10" s="333"/>
    </row>
    <row r="11" spans="1:11" x14ac:dyDescent="0.3">
      <c r="A11" s="67"/>
      <c r="B11" s="132"/>
      <c r="C11" s="143"/>
      <c r="D11" s="332"/>
      <c r="E11" s="332"/>
      <c r="F11" s="332"/>
      <c r="G11" s="332"/>
      <c r="H11" s="332"/>
      <c r="I11" s="332"/>
      <c r="J11" s="332"/>
      <c r="K11" s="333"/>
    </row>
    <row r="12" spans="1:11" x14ac:dyDescent="0.3">
      <c r="A12" s="67"/>
      <c r="B12" s="132"/>
      <c r="C12" s="143"/>
      <c r="D12" s="332"/>
      <c r="E12" s="332"/>
      <c r="F12" s="332"/>
      <c r="G12" s="332"/>
      <c r="H12" s="332"/>
      <c r="I12" s="332"/>
      <c r="J12" s="332"/>
      <c r="K12" s="333"/>
    </row>
    <row r="13" spans="1:11" ht="18.75" customHeight="1" x14ac:dyDescent="0.3">
      <c r="A13" s="67"/>
      <c r="B13" s="132"/>
      <c r="C13" s="143"/>
      <c r="D13" s="332"/>
      <c r="E13" s="332"/>
      <c r="F13" s="332"/>
      <c r="G13" s="332"/>
      <c r="H13" s="332"/>
      <c r="I13" s="332"/>
      <c r="J13" s="332"/>
      <c r="K13" s="333"/>
    </row>
    <row r="14" spans="1:11" ht="16.5" customHeight="1" x14ac:dyDescent="0.3">
      <c r="A14" s="67"/>
      <c r="B14" s="132"/>
      <c r="C14" s="143"/>
      <c r="D14" s="334" t="s">
        <v>307</v>
      </c>
      <c r="E14" s="321"/>
      <c r="F14" s="321"/>
      <c r="G14" s="321"/>
      <c r="H14" s="321"/>
      <c r="I14" s="321"/>
      <c r="J14" s="321"/>
      <c r="K14" s="322"/>
    </row>
    <row r="15" spans="1:11" x14ac:dyDescent="0.3">
      <c r="A15" s="67"/>
      <c r="B15" s="132"/>
      <c r="C15" s="143"/>
      <c r="D15" s="321"/>
      <c r="E15" s="321"/>
      <c r="F15" s="321"/>
      <c r="G15" s="321"/>
      <c r="H15" s="321"/>
      <c r="I15" s="321"/>
      <c r="J15" s="321"/>
      <c r="K15" s="322"/>
    </row>
    <row r="16" spans="1:11" x14ac:dyDescent="0.3">
      <c r="A16" s="67"/>
      <c r="B16" s="132"/>
      <c r="C16" s="143"/>
      <c r="D16" s="321"/>
      <c r="E16" s="321"/>
      <c r="F16" s="321"/>
      <c r="G16" s="321"/>
      <c r="H16" s="321"/>
      <c r="I16" s="321"/>
      <c r="J16" s="321"/>
      <c r="K16" s="322"/>
    </row>
    <row r="17" spans="1:39" ht="15.6" customHeight="1" x14ac:dyDescent="0.3">
      <c r="A17" s="67"/>
      <c r="B17" s="132"/>
      <c r="C17" s="143"/>
      <c r="D17" s="334" t="s">
        <v>308</v>
      </c>
      <c r="E17" s="321"/>
      <c r="F17" s="321"/>
      <c r="G17" s="321"/>
      <c r="H17" s="321"/>
      <c r="I17" s="321"/>
      <c r="J17" s="321"/>
      <c r="K17" s="322"/>
    </row>
    <row r="18" spans="1:39" x14ac:dyDescent="0.3">
      <c r="A18" s="67"/>
      <c r="B18" s="132"/>
      <c r="C18" s="143"/>
      <c r="D18" s="321"/>
      <c r="E18" s="321"/>
      <c r="F18" s="321"/>
      <c r="G18" s="321"/>
      <c r="H18" s="321"/>
      <c r="I18" s="321"/>
      <c r="J18" s="321"/>
      <c r="K18" s="322"/>
    </row>
    <row r="19" spans="1:39" ht="15.6" customHeight="1" x14ac:dyDescent="0.3">
      <c r="A19" s="67"/>
      <c r="B19" s="132"/>
      <c r="C19" s="143" t="s">
        <v>170</v>
      </c>
      <c r="D19" s="321" t="s">
        <v>309</v>
      </c>
      <c r="E19" s="321"/>
      <c r="F19" s="321"/>
      <c r="G19" s="321"/>
      <c r="H19" s="321"/>
      <c r="I19" s="321"/>
      <c r="J19" s="321"/>
      <c r="K19" s="322"/>
    </row>
    <row r="20" spans="1:39" x14ac:dyDescent="0.3">
      <c r="A20" s="67"/>
      <c r="B20" s="132"/>
      <c r="C20" s="143"/>
      <c r="D20" s="321"/>
      <c r="E20" s="321"/>
      <c r="F20" s="321"/>
      <c r="G20" s="321"/>
      <c r="H20" s="321"/>
      <c r="I20" s="321"/>
      <c r="J20" s="321"/>
      <c r="K20" s="322"/>
    </row>
    <row r="21" spans="1:39" ht="15.6" customHeight="1" x14ac:dyDescent="0.3">
      <c r="A21" s="67"/>
      <c r="B21" s="132"/>
      <c r="C21" s="143" t="s">
        <v>171</v>
      </c>
      <c r="D21" s="314" t="s">
        <v>181</v>
      </c>
      <c r="E21" s="314"/>
      <c r="F21" s="314"/>
      <c r="G21" s="314"/>
      <c r="H21" s="314"/>
      <c r="I21" s="314"/>
      <c r="J21" s="314"/>
      <c r="K21" s="315"/>
    </row>
    <row r="22" spans="1:39" ht="15.6" customHeight="1" x14ac:dyDescent="0.3">
      <c r="A22" s="67"/>
      <c r="B22" s="132"/>
      <c r="C22" s="142" t="s">
        <v>172</v>
      </c>
      <c r="D22" s="314" t="s">
        <v>310</v>
      </c>
      <c r="E22" s="314"/>
      <c r="F22" s="314"/>
      <c r="G22" s="314"/>
      <c r="H22" s="314"/>
      <c r="I22" s="314"/>
      <c r="J22" s="314"/>
      <c r="K22" s="315"/>
    </row>
    <row r="23" spans="1:39" ht="15.6" customHeight="1" x14ac:dyDescent="0.3">
      <c r="A23" s="67"/>
      <c r="B23" s="132"/>
      <c r="C23" s="133"/>
      <c r="D23" s="134"/>
      <c r="E23" s="134"/>
      <c r="F23" s="134"/>
      <c r="G23" s="134"/>
      <c r="H23" s="134"/>
      <c r="I23" s="134"/>
      <c r="J23" s="134"/>
      <c r="K23" s="136"/>
    </row>
    <row r="24" spans="1:39" x14ac:dyDescent="0.3">
      <c r="A24" s="67"/>
      <c r="B24" s="67"/>
      <c r="C24" s="67"/>
      <c r="E24" s="67"/>
      <c r="F24" s="67"/>
      <c r="G24" s="67"/>
      <c r="H24" s="67"/>
      <c r="I24" s="67"/>
      <c r="J24" s="67"/>
    </row>
    <row r="25" spans="1:39" x14ac:dyDescent="0.3">
      <c r="A25" s="67"/>
      <c r="B25" s="67"/>
      <c r="C25" s="67"/>
      <c r="D25" s="67"/>
      <c r="E25" s="67"/>
      <c r="F25" s="67"/>
      <c r="G25" s="67"/>
      <c r="H25" s="67"/>
      <c r="I25" s="67"/>
      <c r="J25" s="67"/>
    </row>
    <row r="26" spans="1:39" s="68" customFormat="1" ht="25.8" x14ac:dyDescent="0.5">
      <c r="A26" s="47"/>
      <c r="D26" s="85" t="s">
        <v>35</v>
      </c>
      <c r="F26" s="18"/>
      <c r="P26" s="69"/>
      <c r="Q26" s="69"/>
      <c r="R26" s="69"/>
      <c r="S26" s="69"/>
      <c r="T26" s="69"/>
      <c r="U26" s="69"/>
      <c r="V26" s="69"/>
      <c r="W26" s="69"/>
      <c r="X26" s="69"/>
      <c r="Y26" s="69"/>
      <c r="Z26" s="69"/>
      <c r="AA26" s="69"/>
      <c r="AB26" s="69"/>
      <c r="AC26" s="69"/>
      <c r="AD26" s="69"/>
      <c r="AE26" s="69"/>
      <c r="AF26" s="69"/>
      <c r="AG26" s="69"/>
      <c r="AH26" s="69"/>
      <c r="AI26" s="69"/>
      <c r="AJ26" s="69"/>
      <c r="AK26" s="69"/>
      <c r="AL26" s="69"/>
      <c r="AM26" s="69"/>
    </row>
    <row r="27" spans="1:39" s="68" customFormat="1" ht="15.6" customHeight="1" x14ac:dyDescent="0.3">
      <c r="A27" s="47"/>
      <c r="B27" s="305" t="s">
        <v>148</v>
      </c>
      <c r="C27" s="125"/>
      <c r="D27" s="323" t="s">
        <v>101</v>
      </c>
      <c r="E27" s="324" t="s">
        <v>34</v>
      </c>
      <c r="F27" s="325"/>
      <c r="G27" s="325"/>
      <c r="H27" s="325"/>
      <c r="I27" s="325"/>
      <c r="J27" s="325"/>
      <c r="K27" s="325"/>
      <c r="L27" s="325"/>
      <c r="M27" s="325"/>
      <c r="N27" s="325"/>
      <c r="O27" s="325"/>
      <c r="P27" s="310" t="s">
        <v>135</v>
      </c>
      <c r="Q27" s="69"/>
      <c r="R27" s="69"/>
      <c r="S27" s="69"/>
      <c r="T27" s="69"/>
      <c r="U27" s="69"/>
      <c r="V27" s="69"/>
      <c r="W27" s="69"/>
      <c r="X27" s="69"/>
      <c r="Y27" s="69"/>
      <c r="Z27" s="69"/>
      <c r="AA27" s="69"/>
      <c r="AB27" s="69"/>
      <c r="AC27" s="69"/>
      <c r="AD27" s="69"/>
      <c r="AE27" s="69"/>
      <c r="AF27" s="69"/>
      <c r="AG27" s="69"/>
      <c r="AH27" s="69"/>
      <c r="AI27" s="69"/>
      <c r="AJ27" s="69"/>
      <c r="AK27" s="69"/>
      <c r="AL27" s="69"/>
      <c r="AM27" s="69"/>
    </row>
    <row r="28" spans="1:39" s="68" customFormat="1" ht="15.6" customHeight="1" x14ac:dyDescent="0.3">
      <c r="A28" s="47"/>
      <c r="B28" s="305"/>
      <c r="C28" s="125"/>
      <c r="D28" s="323"/>
      <c r="E28" s="19">
        <v>2024</v>
      </c>
      <c r="F28" s="19">
        <v>2025</v>
      </c>
      <c r="G28" s="19">
        <v>2026</v>
      </c>
      <c r="H28" s="19">
        <v>2027</v>
      </c>
      <c r="I28" s="19">
        <v>2028</v>
      </c>
      <c r="J28" s="50">
        <v>2029</v>
      </c>
      <c r="K28" s="50">
        <v>2030</v>
      </c>
      <c r="L28" s="50">
        <v>2035</v>
      </c>
      <c r="M28" s="50">
        <v>2040</v>
      </c>
      <c r="N28" s="50">
        <v>2045</v>
      </c>
      <c r="O28" s="50">
        <v>2050</v>
      </c>
      <c r="P28" s="310"/>
      <c r="Q28" s="69"/>
      <c r="R28" s="69"/>
      <c r="S28" s="69"/>
      <c r="T28" s="69"/>
      <c r="U28" s="69"/>
      <c r="V28" s="69"/>
      <c r="W28" s="69"/>
      <c r="X28" s="69"/>
      <c r="Y28" s="69"/>
      <c r="Z28" s="69"/>
      <c r="AA28" s="69"/>
      <c r="AB28" s="69"/>
      <c r="AC28" s="69"/>
      <c r="AD28" s="69"/>
      <c r="AE28" s="69"/>
      <c r="AF28" s="69"/>
      <c r="AG28" s="69"/>
      <c r="AH28" s="69"/>
      <c r="AI28" s="69"/>
      <c r="AJ28" s="69"/>
      <c r="AK28" s="69"/>
      <c r="AL28" s="69"/>
      <c r="AM28" s="69"/>
    </row>
    <row r="29" spans="1:39" s="68" customFormat="1" x14ac:dyDescent="0.3">
      <c r="A29" s="47"/>
      <c r="D29" s="187" t="s">
        <v>488</v>
      </c>
      <c r="E29" s="165">
        <f>SUM(E31:E33)</f>
        <v>0</v>
      </c>
      <c r="F29" s="165">
        <f>SUM(F31:F33)</f>
        <v>0</v>
      </c>
      <c r="G29" s="165">
        <f t="shared" ref="G29:N29" si="0">SUM(G31:G33)</f>
        <v>0</v>
      </c>
      <c r="H29" s="165">
        <f t="shared" si="0"/>
        <v>0</v>
      </c>
      <c r="I29" s="165">
        <f t="shared" si="0"/>
        <v>0</v>
      </c>
      <c r="J29" s="165">
        <f t="shared" si="0"/>
        <v>0</v>
      </c>
      <c r="K29" s="165">
        <f t="shared" si="0"/>
        <v>0</v>
      </c>
      <c r="L29" s="165">
        <f t="shared" si="0"/>
        <v>0</v>
      </c>
      <c r="M29" s="165">
        <f t="shared" si="0"/>
        <v>0</v>
      </c>
      <c r="N29" s="165">
        <f t="shared" si="0"/>
        <v>0</v>
      </c>
      <c r="O29" s="165">
        <f>SUM(O31:O33)</f>
        <v>0</v>
      </c>
      <c r="P29" s="197"/>
      <c r="Q29" s="86"/>
      <c r="R29" s="69"/>
      <c r="S29" s="69"/>
      <c r="T29" s="69"/>
      <c r="U29" s="69"/>
      <c r="V29" s="69"/>
      <c r="W29" s="69"/>
      <c r="X29" s="69"/>
      <c r="Y29" s="69"/>
      <c r="Z29" s="69"/>
      <c r="AA29" s="69"/>
      <c r="AB29" s="69"/>
      <c r="AC29" s="69"/>
      <c r="AD29" s="69"/>
      <c r="AE29" s="69"/>
      <c r="AF29" s="69"/>
      <c r="AG29" s="69"/>
      <c r="AH29" s="69"/>
      <c r="AI29" s="69"/>
      <c r="AJ29" s="69"/>
      <c r="AK29" s="69"/>
      <c r="AL29" s="69"/>
      <c r="AM29" s="69"/>
    </row>
    <row r="30" spans="1:39" s="68" customFormat="1" ht="17.399999999999999" x14ac:dyDescent="0.3">
      <c r="A30" s="47"/>
      <c r="D30" s="130" t="s">
        <v>540</v>
      </c>
      <c r="E30" s="165">
        <f>E38</f>
        <v>0</v>
      </c>
      <c r="F30" s="165">
        <f t="shared" ref="F30:O30" si="1">F38</f>
        <v>0</v>
      </c>
      <c r="G30" s="165">
        <f t="shared" si="1"/>
        <v>0</v>
      </c>
      <c r="H30" s="165">
        <f t="shared" si="1"/>
        <v>0</v>
      </c>
      <c r="I30" s="165">
        <f t="shared" si="1"/>
        <v>0</v>
      </c>
      <c r="J30" s="165">
        <f t="shared" si="1"/>
        <v>0</v>
      </c>
      <c r="K30" s="165">
        <f t="shared" si="1"/>
        <v>0</v>
      </c>
      <c r="L30" s="165">
        <f t="shared" si="1"/>
        <v>0</v>
      </c>
      <c r="M30" s="165">
        <f t="shared" si="1"/>
        <v>0</v>
      </c>
      <c r="N30" s="165">
        <f t="shared" si="1"/>
        <v>0</v>
      </c>
      <c r="O30" s="165">
        <f t="shared" si="1"/>
        <v>0</v>
      </c>
      <c r="P30" s="197"/>
      <c r="Q30" s="69"/>
      <c r="R30" s="69"/>
      <c r="S30" s="69"/>
      <c r="T30" s="69"/>
      <c r="U30" s="69"/>
      <c r="V30" s="69"/>
      <c r="W30" s="69"/>
      <c r="X30" s="69"/>
      <c r="Y30" s="69"/>
      <c r="Z30" s="69"/>
      <c r="AA30" s="69"/>
      <c r="AB30" s="69"/>
      <c r="AC30" s="69"/>
      <c r="AD30" s="69"/>
      <c r="AE30" s="69"/>
      <c r="AF30" s="69"/>
      <c r="AG30" s="69"/>
      <c r="AH30" s="69"/>
      <c r="AI30" s="69"/>
      <c r="AJ30" s="69"/>
      <c r="AK30" s="69"/>
      <c r="AL30" s="69"/>
      <c r="AM30" s="69"/>
    </row>
    <row r="31" spans="1:39" s="68" customFormat="1" ht="17.399999999999999" x14ac:dyDescent="0.3">
      <c r="A31" s="47"/>
      <c r="D31" s="130" t="s">
        <v>495</v>
      </c>
      <c r="E31" s="165">
        <f>E54</f>
        <v>0</v>
      </c>
      <c r="F31" s="165">
        <f t="shared" ref="F31:O31" si="2">F54</f>
        <v>0</v>
      </c>
      <c r="G31" s="165">
        <f t="shared" si="2"/>
        <v>0</v>
      </c>
      <c r="H31" s="165">
        <f t="shared" si="2"/>
        <v>0</v>
      </c>
      <c r="I31" s="165">
        <f t="shared" si="2"/>
        <v>0</v>
      </c>
      <c r="J31" s="165">
        <f t="shared" si="2"/>
        <v>0</v>
      </c>
      <c r="K31" s="165">
        <f t="shared" si="2"/>
        <v>0</v>
      </c>
      <c r="L31" s="165">
        <f t="shared" si="2"/>
        <v>0</v>
      </c>
      <c r="M31" s="165">
        <f t="shared" si="2"/>
        <v>0</v>
      </c>
      <c r="N31" s="165">
        <f t="shared" si="2"/>
        <v>0</v>
      </c>
      <c r="O31" s="165">
        <f t="shared" si="2"/>
        <v>0</v>
      </c>
      <c r="P31" s="197"/>
      <c r="Q31" s="69"/>
      <c r="R31" s="69"/>
      <c r="S31" s="69"/>
      <c r="T31" s="69"/>
      <c r="U31" s="69"/>
      <c r="V31" s="69"/>
      <c r="W31" s="69"/>
      <c r="X31" s="69"/>
      <c r="Y31" s="69"/>
      <c r="Z31" s="69"/>
      <c r="AA31" s="69"/>
      <c r="AB31" s="69"/>
      <c r="AC31" s="69"/>
      <c r="AD31" s="69"/>
      <c r="AE31" s="69"/>
      <c r="AF31" s="69"/>
      <c r="AG31" s="69"/>
      <c r="AH31" s="69"/>
      <c r="AI31" s="69"/>
      <c r="AJ31" s="69"/>
      <c r="AK31" s="69"/>
      <c r="AL31" s="69"/>
      <c r="AM31" s="69"/>
    </row>
    <row r="32" spans="1:39" s="68" customFormat="1" x14ac:dyDescent="0.3">
      <c r="A32" s="47"/>
      <c r="D32" s="130" t="s">
        <v>102</v>
      </c>
      <c r="E32" s="165">
        <f>+E71+E72+E78+E79</f>
        <v>0</v>
      </c>
      <c r="F32" s="165">
        <f t="shared" ref="F32:O32" si="3">+F71+F72+F78+F79</f>
        <v>0</v>
      </c>
      <c r="G32" s="165">
        <f t="shared" si="3"/>
        <v>0</v>
      </c>
      <c r="H32" s="165">
        <f t="shared" si="3"/>
        <v>0</v>
      </c>
      <c r="I32" s="165">
        <f t="shared" si="3"/>
        <v>0</v>
      </c>
      <c r="J32" s="165">
        <f t="shared" si="3"/>
        <v>0</v>
      </c>
      <c r="K32" s="165">
        <f t="shared" si="3"/>
        <v>0</v>
      </c>
      <c r="L32" s="165">
        <f t="shared" si="3"/>
        <v>0</v>
      </c>
      <c r="M32" s="165">
        <f t="shared" si="3"/>
        <v>0</v>
      </c>
      <c r="N32" s="165">
        <f t="shared" si="3"/>
        <v>0</v>
      </c>
      <c r="O32" s="165">
        <f t="shared" si="3"/>
        <v>0</v>
      </c>
      <c r="P32" s="197"/>
      <c r="Q32" s="69"/>
      <c r="R32" s="69"/>
      <c r="S32" s="69"/>
      <c r="T32" s="69"/>
      <c r="U32" s="69"/>
      <c r="V32" s="69"/>
      <c r="W32" s="69"/>
      <c r="X32" s="69"/>
      <c r="Y32" s="69"/>
      <c r="Z32" s="69"/>
      <c r="AA32" s="69"/>
      <c r="AB32" s="69"/>
      <c r="AC32" s="69"/>
      <c r="AD32" s="69"/>
      <c r="AE32" s="69"/>
      <c r="AF32" s="69"/>
      <c r="AG32" s="69"/>
      <c r="AH32" s="69"/>
      <c r="AI32" s="69"/>
      <c r="AJ32" s="69"/>
      <c r="AK32" s="69"/>
      <c r="AL32" s="69"/>
      <c r="AM32" s="69"/>
    </row>
    <row r="33" spans="1:39" s="68" customFormat="1" ht="17.399999999999999" x14ac:dyDescent="0.3">
      <c r="A33" s="47"/>
      <c r="D33" s="130" t="s">
        <v>487</v>
      </c>
      <c r="E33" s="198"/>
      <c r="F33" s="198"/>
      <c r="G33" s="198"/>
      <c r="H33" s="198"/>
      <c r="I33" s="198"/>
      <c r="J33" s="198"/>
      <c r="K33" s="198"/>
      <c r="L33" s="198"/>
      <c r="M33" s="198"/>
      <c r="N33" s="198"/>
      <c r="O33" s="198"/>
      <c r="P33" s="197"/>
      <c r="Q33" s="69"/>
      <c r="R33" s="69"/>
      <c r="S33" s="69"/>
      <c r="T33" s="69"/>
      <c r="U33" s="69"/>
      <c r="V33" s="69"/>
      <c r="W33" s="69"/>
      <c r="X33" s="69"/>
      <c r="Y33" s="69"/>
      <c r="Z33" s="69"/>
      <c r="AA33" s="69"/>
      <c r="AB33" s="69"/>
      <c r="AC33" s="69"/>
      <c r="AD33" s="69"/>
      <c r="AE33" s="69"/>
      <c r="AF33" s="69"/>
      <c r="AG33" s="69"/>
      <c r="AH33" s="69"/>
      <c r="AI33" s="69"/>
      <c r="AJ33" s="69"/>
      <c r="AK33" s="69"/>
      <c r="AL33" s="69"/>
      <c r="AM33" s="69"/>
    </row>
    <row r="34" spans="1:39" x14ac:dyDescent="0.3">
      <c r="D34" s="18"/>
    </row>
    <row r="35" spans="1:39" s="68" customFormat="1" ht="25.8" x14ac:dyDescent="0.5">
      <c r="A35" s="47"/>
      <c r="D35" s="85" t="s">
        <v>180</v>
      </c>
      <c r="P35" s="69"/>
      <c r="Q35" s="69"/>
      <c r="R35" s="69"/>
      <c r="S35" s="69"/>
      <c r="T35" s="69"/>
      <c r="U35" s="69"/>
      <c r="V35" s="69"/>
      <c r="W35" s="69"/>
      <c r="X35" s="69"/>
      <c r="Y35" s="69"/>
      <c r="Z35" s="69"/>
      <c r="AA35" s="69"/>
      <c r="AB35" s="69"/>
      <c r="AC35" s="69"/>
      <c r="AD35" s="69"/>
      <c r="AE35" s="69"/>
      <c r="AF35" s="69"/>
      <c r="AG35" s="69"/>
      <c r="AH35" s="69"/>
      <c r="AI35" s="69"/>
      <c r="AJ35" s="69"/>
      <c r="AK35" s="69"/>
      <c r="AL35" s="69"/>
      <c r="AM35" s="69"/>
    </row>
    <row r="36" spans="1:39" ht="15.6" customHeight="1" x14ac:dyDescent="0.3">
      <c r="B36" s="305" t="s">
        <v>149</v>
      </c>
      <c r="C36" s="125"/>
      <c r="D36" s="338" t="s">
        <v>419</v>
      </c>
      <c r="E36" s="324" t="s">
        <v>34</v>
      </c>
      <c r="F36" s="325"/>
      <c r="G36" s="325"/>
      <c r="H36" s="325"/>
      <c r="I36" s="325"/>
      <c r="J36" s="325"/>
      <c r="K36" s="325"/>
      <c r="L36" s="325"/>
      <c r="M36" s="325"/>
      <c r="N36" s="325"/>
      <c r="O36" s="325"/>
      <c r="P36" s="310" t="s">
        <v>135</v>
      </c>
    </row>
    <row r="37" spans="1:39" ht="15.6" customHeight="1" x14ac:dyDescent="0.3">
      <c r="B37" s="305"/>
      <c r="C37" s="125"/>
      <c r="D37" s="339"/>
      <c r="E37" s="19">
        <v>2024</v>
      </c>
      <c r="F37" s="19">
        <v>2025</v>
      </c>
      <c r="G37" s="19">
        <v>2026</v>
      </c>
      <c r="H37" s="19">
        <v>2027</v>
      </c>
      <c r="I37" s="19">
        <v>2028</v>
      </c>
      <c r="J37" s="50">
        <v>2029</v>
      </c>
      <c r="K37" s="50">
        <v>2030</v>
      </c>
      <c r="L37" s="50">
        <v>2035</v>
      </c>
      <c r="M37" s="50">
        <v>2040</v>
      </c>
      <c r="N37" s="50">
        <v>2045</v>
      </c>
      <c r="O37" s="50">
        <v>2050</v>
      </c>
      <c r="P37" s="310"/>
    </row>
    <row r="38" spans="1:39" ht="15.6" customHeight="1" x14ac:dyDescent="0.3">
      <c r="D38" s="22" t="s">
        <v>532</v>
      </c>
      <c r="E38" s="164">
        <f>SUM(E39:E53)</f>
        <v>0</v>
      </c>
      <c r="F38" s="164">
        <f t="shared" ref="F38:O38" si="4">SUM(F39:F53)</f>
        <v>0</v>
      </c>
      <c r="G38" s="164">
        <f t="shared" si="4"/>
        <v>0</v>
      </c>
      <c r="H38" s="164">
        <f t="shared" si="4"/>
        <v>0</v>
      </c>
      <c r="I38" s="164">
        <f t="shared" si="4"/>
        <v>0</v>
      </c>
      <c r="J38" s="164">
        <f t="shared" si="4"/>
        <v>0</v>
      </c>
      <c r="K38" s="164">
        <f t="shared" si="4"/>
        <v>0</v>
      </c>
      <c r="L38" s="164">
        <f t="shared" si="4"/>
        <v>0</v>
      </c>
      <c r="M38" s="164">
        <f t="shared" si="4"/>
        <v>0</v>
      </c>
      <c r="N38" s="164">
        <f t="shared" si="4"/>
        <v>0</v>
      </c>
      <c r="O38" s="164">
        <f t="shared" si="4"/>
        <v>0</v>
      </c>
      <c r="P38" s="197"/>
    </row>
    <row r="39" spans="1:39" ht="15.6" customHeight="1" x14ac:dyDescent="0.3">
      <c r="D39" s="31" t="s">
        <v>61</v>
      </c>
      <c r="E39" s="195"/>
      <c r="F39" s="195"/>
      <c r="G39" s="195"/>
      <c r="H39" s="195"/>
      <c r="I39" s="195"/>
      <c r="J39" s="195"/>
      <c r="K39" s="195"/>
      <c r="L39" s="195"/>
      <c r="M39" s="195"/>
      <c r="N39" s="195"/>
      <c r="O39" s="195"/>
      <c r="P39" s="197"/>
    </row>
    <row r="40" spans="1:39" ht="15.6" customHeight="1" x14ac:dyDescent="0.3">
      <c r="D40" s="31" t="s">
        <v>62</v>
      </c>
      <c r="E40" s="195"/>
      <c r="F40" s="195"/>
      <c r="G40" s="195"/>
      <c r="H40" s="195"/>
      <c r="I40" s="195"/>
      <c r="J40" s="195"/>
      <c r="K40" s="195"/>
      <c r="L40" s="195"/>
      <c r="M40" s="195"/>
      <c r="N40" s="195"/>
      <c r="O40" s="195"/>
      <c r="P40" s="197"/>
    </row>
    <row r="41" spans="1:39" ht="15.6" customHeight="1" x14ac:dyDescent="0.3">
      <c r="D41" s="31" t="s">
        <v>63</v>
      </c>
      <c r="E41" s="195"/>
      <c r="F41" s="195"/>
      <c r="G41" s="195"/>
      <c r="H41" s="195"/>
      <c r="I41" s="195"/>
      <c r="J41" s="195"/>
      <c r="K41" s="195"/>
      <c r="L41" s="195"/>
      <c r="M41" s="195"/>
      <c r="N41" s="195"/>
      <c r="O41" s="195"/>
      <c r="P41" s="197"/>
    </row>
    <row r="42" spans="1:39" ht="15.6" customHeight="1" x14ac:dyDescent="0.3">
      <c r="D42" s="31" t="s">
        <v>64</v>
      </c>
      <c r="E42" s="195"/>
      <c r="F42" s="195"/>
      <c r="G42" s="195"/>
      <c r="H42" s="195"/>
      <c r="I42" s="195"/>
      <c r="J42" s="195"/>
      <c r="K42" s="195"/>
      <c r="L42" s="195"/>
      <c r="M42" s="195"/>
      <c r="N42" s="195"/>
      <c r="O42" s="195"/>
      <c r="P42" s="197"/>
    </row>
    <row r="43" spans="1:39" ht="15.6" customHeight="1" x14ac:dyDescent="0.3">
      <c r="D43" s="75" t="s">
        <v>311</v>
      </c>
      <c r="E43" s="195"/>
      <c r="F43" s="195"/>
      <c r="G43" s="195"/>
      <c r="H43" s="195"/>
      <c r="I43" s="195"/>
      <c r="J43" s="195"/>
      <c r="K43" s="195"/>
      <c r="L43" s="195"/>
      <c r="M43" s="195"/>
      <c r="N43" s="195"/>
      <c r="O43" s="195"/>
      <c r="P43" s="197"/>
    </row>
    <row r="44" spans="1:39" ht="15.6" customHeight="1" x14ac:dyDescent="0.3">
      <c r="D44" s="58" t="s">
        <v>65</v>
      </c>
      <c r="E44" s="195"/>
      <c r="F44" s="195"/>
      <c r="G44" s="195"/>
      <c r="H44" s="195"/>
      <c r="I44" s="195"/>
      <c r="J44" s="195"/>
      <c r="K44" s="195"/>
      <c r="L44" s="195"/>
      <c r="M44" s="195"/>
      <c r="N44" s="195"/>
      <c r="O44" s="195"/>
      <c r="P44" s="197"/>
    </row>
    <row r="45" spans="1:39" ht="15.6" customHeight="1" x14ac:dyDescent="0.3">
      <c r="D45" s="58" t="s">
        <v>66</v>
      </c>
      <c r="E45" s="195"/>
      <c r="F45" s="195"/>
      <c r="G45" s="195"/>
      <c r="H45" s="195"/>
      <c r="I45" s="195"/>
      <c r="J45" s="195"/>
      <c r="K45" s="195"/>
      <c r="L45" s="195"/>
      <c r="M45" s="195"/>
      <c r="N45" s="195"/>
      <c r="O45" s="195"/>
      <c r="P45" s="197"/>
    </row>
    <row r="46" spans="1:39" ht="15.6" customHeight="1" x14ac:dyDescent="0.3">
      <c r="D46" s="58" t="s">
        <v>67</v>
      </c>
      <c r="E46" s="195"/>
      <c r="F46" s="195"/>
      <c r="G46" s="195"/>
      <c r="H46" s="195"/>
      <c r="I46" s="195"/>
      <c r="J46" s="195"/>
      <c r="K46" s="195"/>
      <c r="L46" s="195"/>
      <c r="M46" s="195"/>
      <c r="N46" s="195"/>
      <c r="O46" s="195"/>
      <c r="P46" s="197"/>
    </row>
    <row r="47" spans="1:39" ht="15.6" customHeight="1" x14ac:dyDescent="0.3">
      <c r="D47" s="58" t="s">
        <v>68</v>
      </c>
      <c r="E47" s="195"/>
      <c r="F47" s="195"/>
      <c r="G47" s="195"/>
      <c r="H47" s="195"/>
      <c r="I47" s="195"/>
      <c r="J47" s="195"/>
      <c r="K47" s="195"/>
      <c r="L47" s="195"/>
      <c r="M47" s="195"/>
      <c r="N47" s="195"/>
      <c r="O47" s="195"/>
      <c r="P47" s="197"/>
    </row>
    <row r="48" spans="1:39" ht="15.6" customHeight="1" x14ac:dyDescent="0.3">
      <c r="D48" s="58" t="s">
        <v>69</v>
      </c>
      <c r="E48" s="195"/>
      <c r="F48" s="195"/>
      <c r="G48" s="195"/>
      <c r="H48" s="195"/>
      <c r="I48" s="195"/>
      <c r="J48" s="195"/>
      <c r="K48" s="195"/>
      <c r="L48" s="195"/>
      <c r="M48" s="195"/>
      <c r="N48" s="195"/>
      <c r="O48" s="195"/>
      <c r="P48" s="197"/>
    </row>
    <row r="49" spans="4:16" ht="15.6" customHeight="1" x14ac:dyDescent="0.3">
      <c r="D49" s="58" t="s">
        <v>70</v>
      </c>
      <c r="E49" s="195"/>
      <c r="F49" s="195"/>
      <c r="G49" s="195"/>
      <c r="H49" s="195"/>
      <c r="I49" s="195"/>
      <c r="J49" s="195"/>
      <c r="K49" s="195"/>
      <c r="L49" s="195"/>
      <c r="M49" s="195"/>
      <c r="N49" s="195"/>
      <c r="O49" s="195"/>
      <c r="P49" s="197"/>
    </row>
    <row r="50" spans="4:16" ht="15.6" customHeight="1" x14ac:dyDescent="0.3">
      <c r="D50" s="58" t="s">
        <v>71</v>
      </c>
      <c r="E50" s="195"/>
      <c r="F50" s="195"/>
      <c r="G50" s="195"/>
      <c r="H50" s="195"/>
      <c r="I50" s="195"/>
      <c r="J50" s="195"/>
      <c r="K50" s="195"/>
      <c r="L50" s="195"/>
      <c r="M50" s="195"/>
      <c r="N50" s="195"/>
      <c r="O50" s="195"/>
      <c r="P50" s="197"/>
    </row>
    <row r="51" spans="4:16" ht="15.6" customHeight="1" x14ac:dyDescent="0.3">
      <c r="D51" s="58" t="s">
        <v>72</v>
      </c>
      <c r="E51" s="195"/>
      <c r="F51" s="195"/>
      <c r="G51" s="195"/>
      <c r="H51" s="195"/>
      <c r="I51" s="195"/>
      <c r="J51" s="195"/>
      <c r="K51" s="195"/>
      <c r="L51" s="195"/>
      <c r="M51" s="195"/>
      <c r="N51" s="195"/>
      <c r="O51" s="195"/>
      <c r="P51" s="197"/>
    </row>
    <row r="52" spans="4:16" ht="15.6" customHeight="1" x14ac:dyDescent="0.3">
      <c r="D52" s="58" t="s">
        <v>73</v>
      </c>
      <c r="E52" s="195"/>
      <c r="F52" s="195"/>
      <c r="G52" s="195"/>
      <c r="H52" s="195"/>
      <c r="I52" s="195"/>
      <c r="J52" s="195"/>
      <c r="K52" s="195"/>
      <c r="L52" s="195"/>
      <c r="M52" s="195"/>
      <c r="N52" s="195"/>
      <c r="O52" s="195"/>
      <c r="P52" s="197"/>
    </row>
    <row r="53" spans="4:16" ht="15.6" customHeight="1" x14ac:dyDescent="0.3">
      <c r="D53" s="58" t="s">
        <v>74</v>
      </c>
      <c r="E53" s="195"/>
      <c r="F53" s="195"/>
      <c r="G53" s="195"/>
      <c r="H53" s="195"/>
      <c r="I53" s="195"/>
      <c r="J53" s="195"/>
      <c r="K53" s="195"/>
      <c r="L53" s="195"/>
      <c r="M53" s="195"/>
      <c r="N53" s="195"/>
      <c r="O53" s="195"/>
      <c r="P53" s="197"/>
    </row>
    <row r="54" spans="4:16" ht="17.399999999999999" x14ac:dyDescent="0.3">
      <c r="D54" s="22" t="s">
        <v>533</v>
      </c>
      <c r="E54" s="164">
        <f>SUM(E55:E69)</f>
        <v>0</v>
      </c>
      <c r="F54" s="164">
        <f t="shared" ref="F54:O54" si="5">SUM(F55:F69)</f>
        <v>0</v>
      </c>
      <c r="G54" s="164">
        <f t="shared" si="5"/>
        <v>0</v>
      </c>
      <c r="H54" s="164">
        <f t="shared" si="5"/>
        <v>0</v>
      </c>
      <c r="I54" s="164">
        <f t="shared" si="5"/>
        <v>0</v>
      </c>
      <c r="J54" s="164">
        <f t="shared" si="5"/>
        <v>0</v>
      </c>
      <c r="K54" s="164">
        <f t="shared" si="5"/>
        <v>0</v>
      </c>
      <c r="L54" s="164">
        <f t="shared" si="5"/>
        <v>0</v>
      </c>
      <c r="M54" s="164">
        <f t="shared" si="5"/>
        <v>0</v>
      </c>
      <c r="N54" s="164">
        <f t="shared" si="5"/>
        <v>0</v>
      </c>
      <c r="O54" s="164">
        <f t="shared" si="5"/>
        <v>0</v>
      </c>
      <c r="P54" s="197"/>
    </row>
    <row r="55" spans="4:16" x14ac:dyDescent="0.3">
      <c r="D55" s="31" t="s">
        <v>61</v>
      </c>
      <c r="E55" s="195"/>
      <c r="F55" s="195"/>
      <c r="G55" s="195"/>
      <c r="H55" s="195"/>
      <c r="I55" s="195"/>
      <c r="J55" s="195"/>
      <c r="K55" s="195"/>
      <c r="L55" s="195"/>
      <c r="M55" s="195"/>
      <c r="N55" s="195"/>
      <c r="O55" s="195"/>
      <c r="P55" s="197"/>
    </row>
    <row r="56" spans="4:16" x14ac:dyDescent="0.3">
      <c r="D56" s="31" t="s">
        <v>62</v>
      </c>
      <c r="E56" s="195"/>
      <c r="F56" s="195"/>
      <c r="G56" s="195"/>
      <c r="H56" s="195"/>
      <c r="I56" s="195"/>
      <c r="J56" s="195"/>
      <c r="K56" s="195"/>
      <c r="L56" s="195"/>
      <c r="M56" s="195"/>
      <c r="N56" s="195"/>
      <c r="O56" s="195"/>
      <c r="P56" s="197"/>
    </row>
    <row r="57" spans="4:16" x14ac:dyDescent="0.3">
      <c r="D57" s="31" t="s">
        <v>63</v>
      </c>
      <c r="E57" s="195"/>
      <c r="F57" s="195"/>
      <c r="G57" s="195"/>
      <c r="H57" s="195"/>
      <c r="I57" s="195"/>
      <c r="J57" s="195"/>
      <c r="K57" s="195"/>
      <c r="L57" s="195"/>
      <c r="M57" s="195"/>
      <c r="N57" s="195"/>
      <c r="O57" s="195"/>
      <c r="P57" s="197"/>
    </row>
    <row r="58" spans="4:16" x14ac:dyDescent="0.3">
      <c r="D58" s="31" t="s">
        <v>64</v>
      </c>
      <c r="E58" s="195"/>
      <c r="F58" s="195"/>
      <c r="G58" s="195"/>
      <c r="H58" s="195"/>
      <c r="I58" s="195"/>
      <c r="J58" s="195"/>
      <c r="K58" s="195"/>
      <c r="L58" s="195"/>
      <c r="M58" s="195"/>
      <c r="N58" s="195"/>
      <c r="O58" s="195"/>
      <c r="P58" s="197"/>
    </row>
    <row r="59" spans="4:16" x14ac:dyDescent="0.3">
      <c r="D59" s="75" t="s">
        <v>311</v>
      </c>
      <c r="E59" s="195"/>
      <c r="F59" s="195"/>
      <c r="G59" s="195"/>
      <c r="H59" s="195"/>
      <c r="I59" s="195"/>
      <c r="J59" s="195"/>
      <c r="K59" s="195"/>
      <c r="L59" s="195"/>
      <c r="M59" s="195"/>
      <c r="N59" s="195"/>
      <c r="O59" s="195"/>
      <c r="P59" s="197"/>
    </row>
    <row r="60" spans="4:16" x14ac:dyDescent="0.3">
      <c r="D60" s="58" t="s">
        <v>65</v>
      </c>
      <c r="E60" s="195"/>
      <c r="F60" s="195"/>
      <c r="G60" s="195"/>
      <c r="H60" s="195"/>
      <c r="I60" s="195"/>
      <c r="J60" s="195"/>
      <c r="K60" s="195"/>
      <c r="L60" s="195"/>
      <c r="M60" s="195"/>
      <c r="N60" s="195"/>
      <c r="O60" s="195"/>
      <c r="P60" s="197"/>
    </row>
    <row r="61" spans="4:16" x14ac:dyDescent="0.3">
      <c r="D61" s="58" t="s">
        <v>66</v>
      </c>
      <c r="E61" s="195"/>
      <c r="F61" s="195"/>
      <c r="G61" s="195"/>
      <c r="H61" s="195"/>
      <c r="I61" s="195"/>
      <c r="J61" s="195"/>
      <c r="K61" s="195"/>
      <c r="L61" s="195"/>
      <c r="M61" s="195"/>
      <c r="N61" s="195"/>
      <c r="O61" s="195"/>
      <c r="P61" s="197"/>
    </row>
    <row r="62" spans="4:16" x14ac:dyDescent="0.3">
      <c r="D62" s="58" t="s">
        <v>67</v>
      </c>
      <c r="E62" s="195"/>
      <c r="F62" s="195"/>
      <c r="G62" s="195"/>
      <c r="H62" s="195"/>
      <c r="I62" s="195"/>
      <c r="J62" s="195"/>
      <c r="K62" s="195"/>
      <c r="L62" s="195"/>
      <c r="M62" s="195"/>
      <c r="N62" s="195"/>
      <c r="O62" s="195"/>
      <c r="P62" s="197"/>
    </row>
    <row r="63" spans="4:16" x14ac:dyDescent="0.3">
      <c r="D63" s="58" t="s">
        <v>68</v>
      </c>
      <c r="E63" s="195"/>
      <c r="F63" s="195"/>
      <c r="G63" s="195"/>
      <c r="H63" s="195"/>
      <c r="I63" s="195"/>
      <c r="J63" s="195"/>
      <c r="K63" s="195"/>
      <c r="L63" s="195"/>
      <c r="M63" s="195"/>
      <c r="N63" s="195"/>
      <c r="O63" s="195"/>
      <c r="P63" s="197"/>
    </row>
    <row r="64" spans="4:16" x14ac:dyDescent="0.3">
      <c r="D64" s="58" t="s">
        <v>69</v>
      </c>
      <c r="E64" s="195"/>
      <c r="F64" s="195"/>
      <c r="G64" s="195"/>
      <c r="H64" s="195"/>
      <c r="I64" s="195"/>
      <c r="J64" s="195"/>
      <c r="K64" s="195"/>
      <c r="L64" s="195"/>
      <c r="M64" s="195"/>
      <c r="N64" s="195"/>
      <c r="O64" s="195"/>
      <c r="P64" s="197"/>
    </row>
    <row r="65" spans="4:16" x14ac:dyDescent="0.3">
      <c r="D65" s="58" t="s">
        <v>70</v>
      </c>
      <c r="E65" s="195"/>
      <c r="F65" s="195"/>
      <c r="G65" s="195"/>
      <c r="H65" s="195"/>
      <c r="I65" s="195"/>
      <c r="J65" s="195"/>
      <c r="K65" s="195"/>
      <c r="L65" s="195"/>
      <c r="M65" s="195"/>
      <c r="N65" s="195"/>
      <c r="O65" s="195"/>
      <c r="P65" s="197"/>
    </row>
    <row r="66" spans="4:16" x14ac:dyDescent="0.3">
      <c r="D66" s="58" t="s">
        <v>71</v>
      </c>
      <c r="E66" s="195"/>
      <c r="F66" s="195"/>
      <c r="G66" s="195"/>
      <c r="H66" s="195"/>
      <c r="I66" s="195"/>
      <c r="J66" s="195"/>
      <c r="K66" s="195"/>
      <c r="L66" s="195"/>
      <c r="M66" s="195"/>
      <c r="N66" s="195"/>
      <c r="O66" s="195"/>
      <c r="P66" s="197"/>
    </row>
    <row r="67" spans="4:16" x14ac:dyDescent="0.3">
      <c r="D67" s="58" t="s">
        <v>72</v>
      </c>
      <c r="E67" s="195"/>
      <c r="F67" s="195"/>
      <c r="G67" s="195"/>
      <c r="H67" s="195"/>
      <c r="I67" s="195"/>
      <c r="J67" s="195"/>
      <c r="K67" s="195"/>
      <c r="L67" s="195"/>
      <c r="M67" s="195"/>
      <c r="N67" s="195"/>
      <c r="O67" s="195"/>
      <c r="P67" s="197"/>
    </row>
    <row r="68" spans="4:16" x14ac:dyDescent="0.3">
      <c r="D68" s="58" t="s">
        <v>73</v>
      </c>
      <c r="E68" s="195"/>
      <c r="F68" s="195"/>
      <c r="G68" s="195"/>
      <c r="H68" s="195"/>
      <c r="I68" s="195"/>
      <c r="J68" s="195"/>
      <c r="K68" s="195"/>
      <c r="L68" s="195"/>
      <c r="M68" s="195"/>
      <c r="N68" s="195"/>
      <c r="O68" s="195"/>
      <c r="P68" s="197"/>
    </row>
    <row r="69" spans="4:16" x14ac:dyDescent="0.3">
      <c r="D69" s="58" t="s">
        <v>74</v>
      </c>
      <c r="E69" s="195"/>
      <c r="F69" s="195"/>
      <c r="G69" s="195"/>
      <c r="H69" s="195"/>
      <c r="I69" s="195"/>
      <c r="J69" s="195"/>
      <c r="K69" s="195"/>
      <c r="L69" s="195"/>
      <c r="M69" s="195"/>
      <c r="N69" s="195"/>
      <c r="O69" s="195"/>
      <c r="P69" s="197"/>
    </row>
    <row r="70" spans="4:16" x14ac:dyDescent="0.3">
      <c r="D70" s="58"/>
      <c r="E70" s="230"/>
      <c r="F70" s="230"/>
      <c r="G70" s="230"/>
      <c r="H70" s="230"/>
      <c r="I70" s="230"/>
      <c r="J70" s="230"/>
      <c r="K70" s="230"/>
      <c r="L70" s="230"/>
      <c r="M70" s="230"/>
      <c r="N70" s="230"/>
      <c r="O70" s="230"/>
      <c r="P70" s="230"/>
    </row>
    <row r="71" spans="4:16" x14ac:dyDescent="0.3">
      <c r="D71" s="118" t="s">
        <v>491</v>
      </c>
      <c r="E71" s="196"/>
      <c r="F71" s="196"/>
      <c r="G71" s="196"/>
      <c r="H71" s="196"/>
      <c r="I71" s="196"/>
      <c r="J71" s="196"/>
      <c r="K71" s="196"/>
      <c r="L71" s="196"/>
      <c r="M71" s="196"/>
      <c r="N71" s="196"/>
      <c r="O71" s="196"/>
      <c r="P71" s="197"/>
    </row>
    <row r="72" spans="4:16" x14ac:dyDescent="0.3">
      <c r="D72" s="22" t="s">
        <v>482</v>
      </c>
      <c r="E72" s="164">
        <f>SUM(E73:E74,E77)</f>
        <v>0</v>
      </c>
      <c r="F72" s="164">
        <f t="shared" ref="F72:O72" si="6">SUM(F73:F74,F77)</f>
        <v>0</v>
      </c>
      <c r="G72" s="164">
        <f t="shared" si="6"/>
        <v>0</v>
      </c>
      <c r="H72" s="164">
        <f t="shared" si="6"/>
        <v>0</v>
      </c>
      <c r="I72" s="164">
        <f t="shared" si="6"/>
        <v>0</v>
      </c>
      <c r="J72" s="164">
        <f t="shared" si="6"/>
        <v>0</v>
      </c>
      <c r="K72" s="164">
        <f t="shared" si="6"/>
        <v>0</v>
      </c>
      <c r="L72" s="164">
        <f t="shared" si="6"/>
        <v>0</v>
      </c>
      <c r="M72" s="164">
        <f t="shared" si="6"/>
        <v>0</v>
      </c>
      <c r="N72" s="164">
        <f t="shared" si="6"/>
        <v>0</v>
      </c>
      <c r="O72" s="164">
        <f t="shared" si="6"/>
        <v>0</v>
      </c>
      <c r="P72" s="197"/>
    </row>
    <row r="73" spans="4:16" x14ac:dyDescent="0.3">
      <c r="D73" s="31" t="s">
        <v>79</v>
      </c>
      <c r="E73" s="195"/>
      <c r="F73" s="195"/>
      <c r="G73" s="195"/>
      <c r="H73" s="195"/>
      <c r="I73" s="195"/>
      <c r="J73" s="195"/>
      <c r="K73" s="195"/>
      <c r="L73" s="195"/>
      <c r="M73" s="195"/>
      <c r="N73" s="195"/>
      <c r="O73" s="195"/>
      <c r="P73" s="197"/>
    </row>
    <row r="74" spans="4:16" x14ac:dyDescent="0.3">
      <c r="D74" s="31" t="s">
        <v>80</v>
      </c>
      <c r="E74" s="165">
        <f>SUM(E75:E76)</f>
        <v>0</v>
      </c>
      <c r="F74" s="165">
        <f t="shared" ref="F74:O74" si="7">SUM(F75:F76)</f>
        <v>0</v>
      </c>
      <c r="G74" s="165">
        <f t="shared" si="7"/>
        <v>0</v>
      </c>
      <c r="H74" s="165">
        <f t="shared" si="7"/>
        <v>0</v>
      </c>
      <c r="I74" s="165">
        <f t="shared" si="7"/>
        <v>0</v>
      </c>
      <c r="J74" s="165">
        <f t="shared" si="7"/>
        <v>0</v>
      </c>
      <c r="K74" s="165">
        <f t="shared" si="7"/>
        <v>0</v>
      </c>
      <c r="L74" s="165">
        <f t="shared" si="7"/>
        <v>0</v>
      </c>
      <c r="M74" s="165">
        <f t="shared" si="7"/>
        <v>0</v>
      </c>
      <c r="N74" s="165">
        <f t="shared" si="7"/>
        <v>0</v>
      </c>
      <c r="O74" s="165">
        <f t="shared" si="7"/>
        <v>0</v>
      </c>
      <c r="P74" s="197"/>
    </row>
    <row r="75" spans="4:16" x14ac:dyDescent="0.3">
      <c r="D75" s="72" t="s">
        <v>81</v>
      </c>
      <c r="E75" s="195"/>
      <c r="F75" s="195"/>
      <c r="G75" s="195"/>
      <c r="H75" s="195"/>
      <c r="I75" s="195"/>
      <c r="J75" s="195"/>
      <c r="K75" s="195"/>
      <c r="L75" s="195"/>
      <c r="M75" s="195"/>
      <c r="N75" s="195"/>
      <c r="O75" s="195"/>
      <c r="P75" s="197"/>
    </row>
    <row r="76" spans="4:16" x14ac:dyDescent="0.3">
      <c r="D76" s="72" t="s">
        <v>82</v>
      </c>
      <c r="E76" s="195"/>
      <c r="F76" s="195"/>
      <c r="G76" s="195"/>
      <c r="H76" s="195"/>
      <c r="I76" s="195"/>
      <c r="J76" s="195"/>
      <c r="K76" s="195"/>
      <c r="L76" s="195"/>
      <c r="M76" s="195"/>
      <c r="N76" s="195"/>
      <c r="O76" s="195"/>
      <c r="P76" s="197"/>
    </row>
    <row r="77" spans="4:16" x14ac:dyDescent="0.3">
      <c r="D77" s="31" t="s">
        <v>203</v>
      </c>
      <c r="E77" s="195"/>
      <c r="F77" s="195"/>
      <c r="G77" s="195"/>
      <c r="H77" s="195"/>
      <c r="I77" s="195"/>
      <c r="J77" s="195"/>
      <c r="K77" s="195"/>
      <c r="L77" s="195"/>
      <c r="M77" s="195"/>
      <c r="N77" s="195"/>
      <c r="O77" s="195"/>
      <c r="P77" s="197"/>
    </row>
    <row r="78" spans="4:16" x14ac:dyDescent="0.3">
      <c r="D78" s="22" t="s">
        <v>477</v>
      </c>
      <c r="E78" s="196"/>
      <c r="F78" s="196"/>
      <c r="G78" s="196"/>
      <c r="H78" s="196"/>
      <c r="I78" s="196"/>
      <c r="J78" s="196"/>
      <c r="K78" s="196"/>
      <c r="L78" s="196"/>
      <c r="M78" s="196"/>
      <c r="N78" s="196"/>
      <c r="O78" s="196"/>
      <c r="P78" s="197"/>
    </row>
    <row r="79" spans="4:16" x14ac:dyDescent="0.3">
      <c r="D79" s="22" t="s">
        <v>478</v>
      </c>
      <c r="E79" s="196"/>
      <c r="F79" s="196"/>
      <c r="G79" s="196"/>
      <c r="H79" s="196"/>
      <c r="I79" s="196"/>
      <c r="J79" s="196"/>
      <c r="K79" s="196"/>
      <c r="L79" s="196"/>
      <c r="M79" s="196"/>
      <c r="N79" s="196"/>
      <c r="O79" s="196"/>
      <c r="P79" s="197"/>
    </row>
    <row r="80" spans="4:16" x14ac:dyDescent="0.3">
      <c r="D80" s="22" t="s">
        <v>479</v>
      </c>
      <c r="E80" s="196"/>
      <c r="F80" s="196"/>
      <c r="G80" s="196"/>
      <c r="H80" s="196"/>
      <c r="I80" s="196"/>
      <c r="J80" s="196"/>
      <c r="K80" s="196"/>
      <c r="L80" s="196"/>
      <c r="M80" s="196"/>
      <c r="N80" s="196"/>
      <c r="O80" s="196"/>
      <c r="P80" s="197"/>
    </row>
    <row r="81" spans="4:16" x14ac:dyDescent="0.3">
      <c r="D81" s="22" t="s">
        <v>480</v>
      </c>
      <c r="E81" s="196"/>
      <c r="F81" s="196"/>
      <c r="G81" s="196"/>
      <c r="H81" s="196"/>
      <c r="I81" s="196"/>
      <c r="J81" s="196"/>
      <c r="K81" s="196"/>
      <c r="L81" s="196"/>
      <c r="M81" s="196"/>
      <c r="N81" s="196"/>
      <c r="O81" s="196"/>
      <c r="P81" s="197"/>
    </row>
    <row r="82" spans="4:16" x14ac:dyDescent="0.3">
      <c r="D82" s="21"/>
      <c r="E82" s="75"/>
      <c r="F82" s="75"/>
      <c r="G82" s="75"/>
      <c r="H82" s="75"/>
      <c r="I82" s="75"/>
      <c r="J82" s="75"/>
      <c r="K82" s="75"/>
      <c r="L82" s="75"/>
      <c r="M82" s="75"/>
      <c r="N82" s="75"/>
      <c r="O82" s="75"/>
      <c r="P82" s="230"/>
    </row>
    <row r="83" spans="4:16" ht="17.399999999999999" x14ac:dyDescent="0.3">
      <c r="D83" s="184" t="s">
        <v>489</v>
      </c>
      <c r="E83" s="164">
        <f>SUM(E84:E88)</f>
        <v>0</v>
      </c>
      <c r="F83" s="164">
        <f t="shared" ref="F83:O83" si="8">SUM(F84:F88)</f>
        <v>0</v>
      </c>
      <c r="G83" s="164">
        <f t="shared" si="8"/>
        <v>0</v>
      </c>
      <c r="H83" s="164">
        <f t="shared" si="8"/>
        <v>0</v>
      </c>
      <c r="I83" s="164">
        <f t="shared" si="8"/>
        <v>0</v>
      </c>
      <c r="J83" s="164">
        <f t="shared" si="8"/>
        <v>0</v>
      </c>
      <c r="K83" s="164">
        <f t="shared" si="8"/>
        <v>0</v>
      </c>
      <c r="L83" s="164">
        <f t="shared" si="8"/>
        <v>0</v>
      </c>
      <c r="M83" s="164">
        <f t="shared" si="8"/>
        <v>0</v>
      </c>
      <c r="N83" s="164">
        <f t="shared" si="8"/>
        <v>0</v>
      </c>
      <c r="O83" s="164">
        <f t="shared" si="8"/>
        <v>0</v>
      </c>
      <c r="P83" s="197"/>
    </row>
    <row r="84" spans="4:16" x14ac:dyDescent="0.3">
      <c r="D84" s="185" t="s">
        <v>87</v>
      </c>
      <c r="E84" s="195"/>
      <c r="F84" s="195"/>
      <c r="G84" s="195"/>
      <c r="H84" s="195"/>
      <c r="I84" s="195"/>
      <c r="J84" s="195"/>
      <c r="K84" s="195"/>
      <c r="L84" s="195"/>
      <c r="M84" s="195"/>
      <c r="N84" s="195"/>
      <c r="O84" s="195"/>
      <c r="P84" s="197"/>
    </row>
    <row r="85" spans="4:16" x14ac:dyDescent="0.3">
      <c r="D85" s="185" t="s">
        <v>294</v>
      </c>
      <c r="E85" s="195"/>
      <c r="F85" s="195"/>
      <c r="G85" s="195"/>
      <c r="H85" s="195"/>
      <c r="I85" s="195"/>
      <c r="J85" s="195"/>
      <c r="K85" s="195"/>
      <c r="L85" s="195"/>
      <c r="M85" s="195"/>
      <c r="N85" s="195"/>
      <c r="O85" s="195"/>
      <c r="P85" s="197"/>
    </row>
    <row r="86" spans="4:16" x14ac:dyDescent="0.3">
      <c r="D86" s="185" t="s">
        <v>295</v>
      </c>
      <c r="E86" s="195"/>
      <c r="F86" s="195"/>
      <c r="G86" s="195"/>
      <c r="H86" s="195"/>
      <c r="I86" s="195"/>
      <c r="J86" s="195"/>
      <c r="K86" s="195"/>
      <c r="L86" s="195"/>
      <c r="M86" s="195"/>
      <c r="N86" s="195"/>
      <c r="O86" s="195"/>
      <c r="P86" s="197"/>
    </row>
    <row r="87" spans="4:16" x14ac:dyDescent="0.3">
      <c r="D87" s="185" t="s">
        <v>296</v>
      </c>
      <c r="E87" s="195"/>
      <c r="F87" s="195"/>
      <c r="G87" s="195"/>
      <c r="H87" s="195"/>
      <c r="I87" s="195"/>
      <c r="J87" s="195"/>
      <c r="K87" s="195"/>
      <c r="L87" s="195"/>
      <c r="M87" s="195"/>
      <c r="N87" s="195"/>
      <c r="O87" s="195"/>
      <c r="P87" s="197"/>
    </row>
    <row r="88" spans="4:16" x14ac:dyDescent="0.3">
      <c r="D88" s="185" t="s">
        <v>335</v>
      </c>
      <c r="E88" s="195"/>
      <c r="F88" s="195"/>
      <c r="G88" s="195"/>
      <c r="H88" s="195"/>
      <c r="I88" s="195"/>
      <c r="J88" s="195"/>
      <c r="K88" s="195"/>
      <c r="L88" s="195"/>
      <c r="M88" s="195"/>
      <c r="N88" s="195"/>
      <c r="O88" s="195"/>
      <c r="P88" s="197"/>
    </row>
    <row r="89" spans="4:16" x14ac:dyDescent="0.3">
      <c r="D89" s="43"/>
      <c r="E89" s="75"/>
      <c r="F89" s="75"/>
      <c r="G89" s="75"/>
      <c r="H89" s="75"/>
      <c r="I89" s="75"/>
      <c r="J89" s="75"/>
      <c r="K89" s="75"/>
      <c r="L89" s="75"/>
      <c r="M89" s="75"/>
      <c r="N89" s="75"/>
      <c r="O89" s="75"/>
      <c r="P89" s="230"/>
    </row>
    <row r="90" spans="4:16" ht="17.399999999999999" x14ac:dyDescent="0.3">
      <c r="D90" s="184" t="s">
        <v>490</v>
      </c>
      <c r="E90" s="164">
        <f>SUM(E91:E95)</f>
        <v>0</v>
      </c>
      <c r="F90" s="164">
        <f t="shared" ref="F90:O90" si="9">SUM(F91:F95)</f>
        <v>0</v>
      </c>
      <c r="G90" s="164">
        <f t="shared" si="9"/>
        <v>0</v>
      </c>
      <c r="H90" s="164">
        <f t="shared" si="9"/>
        <v>0</v>
      </c>
      <c r="I90" s="164">
        <f t="shared" si="9"/>
        <v>0</v>
      </c>
      <c r="J90" s="164">
        <f t="shared" si="9"/>
        <v>0</v>
      </c>
      <c r="K90" s="164">
        <f t="shared" si="9"/>
        <v>0</v>
      </c>
      <c r="L90" s="164">
        <f t="shared" si="9"/>
        <v>0</v>
      </c>
      <c r="M90" s="164">
        <f t="shared" si="9"/>
        <v>0</v>
      </c>
      <c r="N90" s="164">
        <f t="shared" si="9"/>
        <v>0</v>
      </c>
      <c r="O90" s="164">
        <f t="shared" si="9"/>
        <v>0</v>
      </c>
      <c r="P90" s="197"/>
    </row>
    <row r="91" spans="4:16" x14ac:dyDescent="0.3">
      <c r="D91" s="185" t="s">
        <v>87</v>
      </c>
      <c r="E91" s="195"/>
      <c r="F91" s="195"/>
      <c r="G91" s="195"/>
      <c r="H91" s="195"/>
      <c r="I91" s="195"/>
      <c r="J91" s="195"/>
      <c r="K91" s="195"/>
      <c r="L91" s="195"/>
      <c r="M91" s="195"/>
      <c r="N91" s="195"/>
      <c r="O91" s="195"/>
      <c r="P91" s="197"/>
    </row>
    <row r="92" spans="4:16" x14ac:dyDescent="0.3">
      <c r="D92" s="185" t="s">
        <v>294</v>
      </c>
      <c r="E92" s="195"/>
      <c r="F92" s="195"/>
      <c r="G92" s="195"/>
      <c r="H92" s="195"/>
      <c r="I92" s="195"/>
      <c r="J92" s="195"/>
      <c r="K92" s="195"/>
      <c r="L92" s="195"/>
      <c r="M92" s="195"/>
      <c r="N92" s="195"/>
      <c r="O92" s="195"/>
      <c r="P92" s="197"/>
    </row>
    <row r="93" spans="4:16" x14ac:dyDescent="0.3">
      <c r="D93" s="185" t="s">
        <v>295</v>
      </c>
      <c r="E93" s="195"/>
      <c r="F93" s="195"/>
      <c r="G93" s="195"/>
      <c r="H93" s="195"/>
      <c r="I93" s="195"/>
      <c r="J93" s="195"/>
      <c r="K93" s="195"/>
      <c r="L93" s="195"/>
      <c r="M93" s="195"/>
      <c r="N93" s="195"/>
      <c r="O93" s="195"/>
      <c r="P93" s="197"/>
    </row>
    <row r="94" spans="4:16" x14ac:dyDescent="0.3">
      <c r="D94" s="185" t="s">
        <v>296</v>
      </c>
      <c r="E94" s="195"/>
      <c r="F94" s="195"/>
      <c r="G94" s="195"/>
      <c r="H94" s="195"/>
      <c r="I94" s="195"/>
      <c r="J94" s="195"/>
      <c r="K94" s="195"/>
      <c r="L94" s="195"/>
      <c r="M94" s="195"/>
      <c r="N94" s="195"/>
      <c r="O94" s="195"/>
      <c r="P94" s="197"/>
    </row>
    <row r="95" spans="4:16" x14ac:dyDescent="0.3">
      <c r="D95" s="185" t="s">
        <v>335</v>
      </c>
      <c r="E95" s="195"/>
      <c r="F95" s="195"/>
      <c r="G95" s="195"/>
      <c r="H95" s="195"/>
      <c r="I95" s="195"/>
      <c r="J95" s="195"/>
      <c r="K95" s="195"/>
      <c r="L95" s="195"/>
      <c r="M95" s="195"/>
      <c r="N95" s="195"/>
      <c r="O95" s="195"/>
      <c r="P95" s="197"/>
    </row>
    <row r="97" spans="2:15" ht="25.8" x14ac:dyDescent="0.5">
      <c r="D97" s="85" t="s">
        <v>104</v>
      </c>
    </row>
    <row r="98" spans="2:15" x14ac:dyDescent="0.3">
      <c r="B98" s="68" t="s">
        <v>150</v>
      </c>
      <c r="C98" s="68"/>
      <c r="D98" s="174" t="s">
        <v>105</v>
      </c>
    </row>
    <row r="99" spans="2:15" ht="15.6" customHeight="1" x14ac:dyDescent="0.3">
      <c r="D99" s="335" t="s">
        <v>420</v>
      </c>
      <c r="E99" s="324" t="s">
        <v>34</v>
      </c>
      <c r="F99" s="325"/>
      <c r="G99" s="325"/>
      <c r="H99" s="325"/>
      <c r="I99" s="325"/>
      <c r="J99" s="325"/>
      <c r="K99" s="325"/>
      <c r="L99" s="325"/>
      <c r="M99" s="325"/>
      <c r="N99" s="325"/>
      <c r="O99" s="337"/>
    </row>
    <row r="100" spans="2:15" ht="15.6" customHeight="1" x14ac:dyDescent="0.3">
      <c r="D100" s="336"/>
      <c r="E100" s="19">
        <v>2024</v>
      </c>
      <c r="F100" s="19">
        <v>2025</v>
      </c>
      <c r="G100" s="19">
        <v>2026</v>
      </c>
      <c r="H100" s="19">
        <v>2027</v>
      </c>
      <c r="I100" s="19">
        <v>2028</v>
      </c>
      <c r="J100" s="50">
        <v>2029</v>
      </c>
      <c r="K100" s="50">
        <v>2030</v>
      </c>
      <c r="L100" s="50">
        <v>2035</v>
      </c>
      <c r="M100" s="50">
        <v>2040</v>
      </c>
      <c r="N100" s="50">
        <v>2045</v>
      </c>
      <c r="O100" s="50">
        <v>2050</v>
      </c>
    </row>
    <row r="101" spans="2:15" x14ac:dyDescent="0.3">
      <c r="D101" s="21" t="s">
        <v>90</v>
      </c>
      <c r="E101" s="165">
        <f t="shared" ref="E101:E113" si="10">SUM(E118,E135,E152,E169,E186,E203,E220,E237,E254,E271,E288,E305,E322,E339,E356,E373)</f>
        <v>0</v>
      </c>
      <c r="F101" s="165">
        <f t="shared" ref="F101:O101" si="11">SUM(F118,F135,F152,F169,F186,F203,F220,F237,F254,F271,F288,F305,F322,F339,F356,F373)</f>
        <v>0</v>
      </c>
      <c r="G101" s="165">
        <f t="shared" si="11"/>
        <v>0</v>
      </c>
      <c r="H101" s="165">
        <f t="shared" si="11"/>
        <v>0</v>
      </c>
      <c r="I101" s="165">
        <f t="shared" si="11"/>
        <v>0</v>
      </c>
      <c r="J101" s="165">
        <f t="shared" si="11"/>
        <v>0</v>
      </c>
      <c r="K101" s="165">
        <f>SUM(K118,K135,K152,K169,K186,K203,K220,K237,K254,K271,K288,K305,K322,K339,K356,K373)</f>
        <v>0</v>
      </c>
      <c r="L101" s="165">
        <f t="shared" si="11"/>
        <v>0</v>
      </c>
      <c r="M101" s="165">
        <f t="shared" si="11"/>
        <v>0</v>
      </c>
      <c r="N101" s="165">
        <f t="shared" si="11"/>
        <v>0</v>
      </c>
      <c r="O101" s="165">
        <f t="shared" si="11"/>
        <v>0</v>
      </c>
    </row>
    <row r="102" spans="2:15" x14ac:dyDescent="0.3">
      <c r="D102" s="21" t="s">
        <v>91</v>
      </c>
      <c r="E102" s="165">
        <f t="shared" si="10"/>
        <v>0</v>
      </c>
      <c r="F102" s="165">
        <f t="shared" ref="F102:O102" si="12">SUM(F119,F136,F153,F170,F187,F204,F221,F238,F255,F272,F289,F306,F323,F340,F357,F374)</f>
        <v>0</v>
      </c>
      <c r="G102" s="165">
        <f t="shared" si="12"/>
        <v>0</v>
      </c>
      <c r="H102" s="165">
        <f t="shared" si="12"/>
        <v>0</v>
      </c>
      <c r="I102" s="165">
        <f t="shared" si="12"/>
        <v>0</v>
      </c>
      <c r="J102" s="165">
        <f t="shared" si="12"/>
        <v>0</v>
      </c>
      <c r="K102" s="165">
        <f t="shared" si="12"/>
        <v>0</v>
      </c>
      <c r="L102" s="165">
        <f t="shared" si="12"/>
        <v>0</v>
      </c>
      <c r="M102" s="165">
        <f t="shared" si="12"/>
        <v>0</v>
      </c>
      <c r="N102" s="165">
        <f t="shared" si="12"/>
        <v>0</v>
      </c>
      <c r="O102" s="165">
        <f t="shared" si="12"/>
        <v>0</v>
      </c>
    </row>
    <row r="103" spans="2:15" x14ac:dyDescent="0.3">
      <c r="D103" s="21" t="s">
        <v>92</v>
      </c>
      <c r="E103" s="165">
        <f t="shared" si="10"/>
        <v>0</v>
      </c>
      <c r="F103" s="165">
        <f t="shared" ref="F103:O103" si="13">SUM(F120,F137,F154,F171,F188,F205,F222,F239,F256,F273,F290,F307,F324,F341,F358,F375)</f>
        <v>0</v>
      </c>
      <c r="G103" s="165">
        <f t="shared" si="13"/>
        <v>0</v>
      </c>
      <c r="H103" s="165">
        <f t="shared" si="13"/>
        <v>0</v>
      </c>
      <c r="I103" s="165">
        <f t="shared" si="13"/>
        <v>0</v>
      </c>
      <c r="J103" s="165">
        <f t="shared" si="13"/>
        <v>0</v>
      </c>
      <c r="K103" s="165">
        <f t="shared" si="13"/>
        <v>0</v>
      </c>
      <c r="L103" s="165">
        <f t="shared" si="13"/>
        <v>0</v>
      </c>
      <c r="M103" s="165">
        <f t="shared" si="13"/>
        <v>0</v>
      </c>
      <c r="N103" s="165">
        <f t="shared" si="13"/>
        <v>0</v>
      </c>
      <c r="O103" s="165">
        <f t="shared" si="13"/>
        <v>0</v>
      </c>
    </row>
    <row r="104" spans="2:15" x14ac:dyDescent="0.3">
      <c r="D104" s="21" t="s">
        <v>93</v>
      </c>
      <c r="E104" s="165">
        <f t="shared" si="10"/>
        <v>0</v>
      </c>
      <c r="F104" s="165">
        <f>SUM(F121,F138,F155,F172,F189,F206,F223,F240,F257,F274,F291,F308,F325,F342,F359,F376)</f>
        <v>0</v>
      </c>
      <c r="G104" s="165">
        <f t="shared" ref="G104:O104" si="14">SUM(G121,G138,G155,G172,G189,G206,G223,G240,G257,G274,G291,G308,G325,G342,G359,G376)</f>
        <v>0</v>
      </c>
      <c r="H104" s="165">
        <f t="shared" si="14"/>
        <v>0</v>
      </c>
      <c r="I104" s="165">
        <f t="shared" si="14"/>
        <v>0</v>
      </c>
      <c r="J104" s="165">
        <f t="shared" si="14"/>
        <v>0</v>
      </c>
      <c r="K104" s="165">
        <f t="shared" si="14"/>
        <v>0</v>
      </c>
      <c r="L104" s="165">
        <f t="shared" si="14"/>
        <v>0</v>
      </c>
      <c r="M104" s="165">
        <f t="shared" si="14"/>
        <v>0</v>
      </c>
      <c r="N104" s="165">
        <f>SUM(N121,N138,N155,N172,N189,N206,N223,N240,N257,N274,N291,N308,N325,N342,N359,N376)</f>
        <v>0</v>
      </c>
      <c r="O104" s="165">
        <f t="shared" si="14"/>
        <v>0</v>
      </c>
    </row>
    <row r="105" spans="2:15" x14ac:dyDescent="0.3">
      <c r="D105" s="30" t="s">
        <v>79</v>
      </c>
      <c r="E105" s="165">
        <f t="shared" si="10"/>
        <v>0</v>
      </c>
      <c r="F105" s="165">
        <f t="shared" ref="F105:O105" si="15">SUM(F122,F139,F156,F173,F190,F207,F224,F241,F258,F275,F292,F309,F326,F343,F360,F377)</f>
        <v>0</v>
      </c>
      <c r="G105" s="165">
        <f t="shared" si="15"/>
        <v>0</v>
      </c>
      <c r="H105" s="165">
        <f t="shared" si="15"/>
        <v>0</v>
      </c>
      <c r="I105" s="165">
        <f t="shared" si="15"/>
        <v>0</v>
      </c>
      <c r="J105" s="165">
        <f t="shared" si="15"/>
        <v>0</v>
      </c>
      <c r="K105" s="165">
        <f t="shared" si="15"/>
        <v>0</v>
      </c>
      <c r="L105" s="165">
        <f t="shared" si="15"/>
        <v>0</v>
      </c>
      <c r="M105" s="165">
        <f t="shared" si="15"/>
        <v>0</v>
      </c>
      <c r="N105" s="165">
        <f t="shared" si="15"/>
        <v>0</v>
      </c>
      <c r="O105" s="165">
        <f t="shared" si="15"/>
        <v>0</v>
      </c>
    </row>
    <row r="106" spans="2:15" x14ac:dyDescent="0.3">
      <c r="D106" s="30" t="s">
        <v>80</v>
      </c>
      <c r="E106" s="165">
        <f t="shared" si="10"/>
        <v>0</v>
      </c>
      <c r="F106" s="165">
        <f t="shared" ref="F106:O106" si="16">SUM(F123,F140,F157,F174,F191,F208,F225,F242,F259,F276,F293,F310,F327,F344,F361,F378)</f>
        <v>0</v>
      </c>
      <c r="G106" s="165">
        <f t="shared" si="16"/>
        <v>0</v>
      </c>
      <c r="H106" s="165">
        <f t="shared" si="16"/>
        <v>0</v>
      </c>
      <c r="I106" s="165">
        <f t="shared" si="16"/>
        <v>0</v>
      </c>
      <c r="J106" s="165">
        <f t="shared" si="16"/>
        <v>0</v>
      </c>
      <c r="K106" s="165">
        <f t="shared" si="16"/>
        <v>0</v>
      </c>
      <c r="L106" s="165">
        <f t="shared" si="16"/>
        <v>0</v>
      </c>
      <c r="M106" s="165">
        <f t="shared" si="16"/>
        <v>0</v>
      </c>
      <c r="N106" s="165">
        <f t="shared" si="16"/>
        <v>0</v>
      </c>
      <c r="O106" s="165">
        <f t="shared" si="16"/>
        <v>0</v>
      </c>
    </row>
    <row r="107" spans="2:15" x14ac:dyDescent="0.3">
      <c r="D107" s="73" t="s">
        <v>81</v>
      </c>
      <c r="E107" s="165">
        <f t="shared" si="10"/>
        <v>0</v>
      </c>
      <c r="F107" s="165">
        <f t="shared" ref="F107:O107" si="17">SUM(F124,F141,F158,F175,F192,F209,F226,F243,F260,F277,F294,F311,F328,F345,F362,F379)</f>
        <v>0</v>
      </c>
      <c r="G107" s="165">
        <f t="shared" si="17"/>
        <v>0</v>
      </c>
      <c r="H107" s="165">
        <f t="shared" si="17"/>
        <v>0</v>
      </c>
      <c r="I107" s="165">
        <f t="shared" si="17"/>
        <v>0</v>
      </c>
      <c r="J107" s="165">
        <f t="shared" si="17"/>
        <v>0</v>
      </c>
      <c r="K107" s="165">
        <f t="shared" si="17"/>
        <v>0</v>
      </c>
      <c r="L107" s="165">
        <f>SUM(L124,L141,L158,L175,L192,L209,L226,L243,L260,L277,L294,L311,L328,L345,L362,L379)</f>
        <v>0</v>
      </c>
      <c r="M107" s="165">
        <f t="shared" si="17"/>
        <v>0</v>
      </c>
      <c r="N107" s="165">
        <f t="shared" si="17"/>
        <v>0</v>
      </c>
      <c r="O107" s="165">
        <f t="shared" si="17"/>
        <v>0</v>
      </c>
    </row>
    <row r="108" spans="2:15" x14ac:dyDescent="0.3">
      <c r="D108" s="73" t="s">
        <v>82</v>
      </c>
      <c r="E108" s="165">
        <f t="shared" si="10"/>
        <v>0</v>
      </c>
      <c r="F108" s="165">
        <f t="shared" ref="F108:O108" si="18">SUM(F125,F142,F159,F176,F193,F210,F227,F244,F261,F278,F295,F312,F329,F346,F363,F380)</f>
        <v>0</v>
      </c>
      <c r="G108" s="165">
        <f t="shared" si="18"/>
        <v>0</v>
      </c>
      <c r="H108" s="165">
        <f t="shared" si="18"/>
        <v>0</v>
      </c>
      <c r="I108" s="165">
        <f t="shared" si="18"/>
        <v>0</v>
      </c>
      <c r="J108" s="165">
        <f t="shared" si="18"/>
        <v>0</v>
      </c>
      <c r="K108" s="165">
        <f t="shared" si="18"/>
        <v>0</v>
      </c>
      <c r="L108" s="165">
        <f t="shared" si="18"/>
        <v>0</v>
      </c>
      <c r="M108" s="165">
        <f t="shared" si="18"/>
        <v>0</v>
      </c>
      <c r="N108" s="165">
        <f>SUM(N125,N142,N159,N176,N193,N210,N227,N244,N261,N278,N295,N312,N329,N346,N363,N380)</f>
        <v>0</v>
      </c>
      <c r="O108" s="165">
        <f t="shared" si="18"/>
        <v>0</v>
      </c>
    </row>
    <row r="109" spans="2:15" x14ac:dyDescent="0.3">
      <c r="D109" s="30" t="s">
        <v>94</v>
      </c>
      <c r="E109" s="165">
        <f t="shared" si="10"/>
        <v>0</v>
      </c>
      <c r="F109" s="165">
        <f t="shared" ref="F109:O109" si="19">SUM(F126,F143,F160,F177,F194,F211,F228,F245,F262,F279,F296,F313,F330,F347,F364,F381)</f>
        <v>0</v>
      </c>
      <c r="G109" s="165">
        <f t="shared" si="19"/>
        <v>0</v>
      </c>
      <c r="H109" s="165">
        <f t="shared" si="19"/>
        <v>0</v>
      </c>
      <c r="I109" s="165">
        <f t="shared" si="19"/>
        <v>0</v>
      </c>
      <c r="J109" s="165">
        <f t="shared" si="19"/>
        <v>0</v>
      </c>
      <c r="K109" s="165">
        <f t="shared" si="19"/>
        <v>0</v>
      </c>
      <c r="L109" s="165">
        <f t="shared" si="19"/>
        <v>0</v>
      </c>
      <c r="M109" s="165">
        <f t="shared" si="19"/>
        <v>0</v>
      </c>
      <c r="N109" s="165">
        <f t="shared" si="19"/>
        <v>0</v>
      </c>
      <c r="O109" s="165">
        <f t="shared" si="19"/>
        <v>0</v>
      </c>
    </row>
    <row r="110" spans="2:15" x14ac:dyDescent="0.3">
      <c r="D110" s="21" t="s">
        <v>95</v>
      </c>
      <c r="E110" s="165">
        <f t="shared" si="10"/>
        <v>0</v>
      </c>
      <c r="F110" s="165">
        <f t="shared" ref="F110:O110" si="20">SUM(F127,F144,F161,F178,F195,F212,F229,F246,F263,F280,F297,F314,F331,F348,F365,F382)</f>
        <v>0</v>
      </c>
      <c r="G110" s="165">
        <f t="shared" si="20"/>
        <v>0</v>
      </c>
      <c r="H110" s="165">
        <f t="shared" si="20"/>
        <v>0</v>
      </c>
      <c r="I110" s="165">
        <f t="shared" si="20"/>
        <v>0</v>
      </c>
      <c r="J110" s="165">
        <f t="shared" si="20"/>
        <v>0</v>
      </c>
      <c r="K110" s="165">
        <f t="shared" si="20"/>
        <v>0</v>
      </c>
      <c r="L110" s="165">
        <f t="shared" si="20"/>
        <v>0</v>
      </c>
      <c r="M110" s="165">
        <f t="shared" si="20"/>
        <v>0</v>
      </c>
      <c r="N110" s="165">
        <f t="shared" si="20"/>
        <v>0</v>
      </c>
      <c r="O110" s="165">
        <f t="shared" si="20"/>
        <v>0</v>
      </c>
    </row>
    <row r="111" spans="2:15" x14ac:dyDescent="0.3">
      <c r="D111" s="53" t="s">
        <v>96</v>
      </c>
      <c r="E111" s="165">
        <f t="shared" si="10"/>
        <v>0</v>
      </c>
      <c r="F111" s="165">
        <f t="shared" ref="F111:O111" si="21">SUM(F128,F145,F162,F179,F196,F213,F230,F247,F264,F281,F298,F315,F332,F349,F366,F383)</f>
        <v>0</v>
      </c>
      <c r="G111" s="165">
        <f t="shared" si="21"/>
        <v>0</v>
      </c>
      <c r="H111" s="165">
        <f t="shared" si="21"/>
        <v>0</v>
      </c>
      <c r="I111" s="165">
        <f t="shared" si="21"/>
        <v>0</v>
      </c>
      <c r="J111" s="165">
        <f t="shared" si="21"/>
        <v>0</v>
      </c>
      <c r="K111" s="165">
        <f t="shared" si="21"/>
        <v>0</v>
      </c>
      <c r="L111" s="165">
        <f>SUM(L128,L145,L162,L179,L196,L213,L230,L247,L264,L281,L298,L315,L332,L349,L366,L383)</f>
        <v>0</v>
      </c>
      <c r="M111" s="165">
        <f t="shared" si="21"/>
        <v>0</v>
      </c>
      <c r="N111" s="165">
        <f t="shared" si="21"/>
        <v>0</v>
      </c>
      <c r="O111" s="165">
        <f t="shared" si="21"/>
        <v>0</v>
      </c>
    </row>
    <row r="112" spans="2:15" x14ac:dyDescent="0.3">
      <c r="D112" s="21" t="s">
        <v>31</v>
      </c>
      <c r="E112" s="165">
        <f t="shared" si="10"/>
        <v>0</v>
      </c>
      <c r="F112" s="165">
        <f t="shared" ref="F112:O112" si="22">SUM(F129,F146,F163,F180,F197,F214,F231,F248,F265,F282,F299,F316,F333,F350,F367,F384)</f>
        <v>0</v>
      </c>
      <c r="G112" s="165">
        <f t="shared" si="22"/>
        <v>0</v>
      </c>
      <c r="H112" s="165">
        <f t="shared" si="22"/>
        <v>0</v>
      </c>
      <c r="I112" s="165">
        <f t="shared" si="22"/>
        <v>0</v>
      </c>
      <c r="J112" s="165">
        <f t="shared" si="22"/>
        <v>0</v>
      </c>
      <c r="K112" s="165">
        <f t="shared" si="22"/>
        <v>0</v>
      </c>
      <c r="L112" s="165">
        <f t="shared" si="22"/>
        <v>0</v>
      </c>
      <c r="M112" s="165">
        <f t="shared" si="22"/>
        <v>0</v>
      </c>
      <c r="N112" s="165">
        <f t="shared" si="22"/>
        <v>0</v>
      </c>
      <c r="O112" s="165">
        <f t="shared" si="22"/>
        <v>0</v>
      </c>
    </row>
    <row r="113" spans="2:15" x14ac:dyDescent="0.3">
      <c r="D113" s="22" t="s">
        <v>30</v>
      </c>
      <c r="E113" s="165">
        <f t="shared" si="10"/>
        <v>0</v>
      </c>
      <c r="F113" s="165">
        <f t="shared" ref="F113:O113" si="23">SUM(F130,F147,F164,F181,F198,F215,F232,F249,F266,F283,F300,F317,F334,F351,F368,F385)</f>
        <v>0</v>
      </c>
      <c r="G113" s="165">
        <f t="shared" si="23"/>
        <v>0</v>
      </c>
      <c r="H113" s="165">
        <f t="shared" si="23"/>
        <v>0</v>
      </c>
      <c r="I113" s="165">
        <f t="shared" si="23"/>
        <v>0</v>
      </c>
      <c r="J113" s="165">
        <f t="shared" si="23"/>
        <v>0</v>
      </c>
      <c r="K113" s="165">
        <f t="shared" si="23"/>
        <v>0</v>
      </c>
      <c r="L113" s="165">
        <f t="shared" si="23"/>
        <v>0</v>
      </c>
      <c r="M113" s="165">
        <f t="shared" si="23"/>
        <v>0</v>
      </c>
      <c r="N113" s="165">
        <f t="shared" si="23"/>
        <v>0</v>
      </c>
      <c r="O113" s="165">
        <f t="shared" si="23"/>
        <v>0</v>
      </c>
    </row>
    <row r="115" spans="2:15" x14ac:dyDescent="0.3">
      <c r="B115" s="68" t="s">
        <v>318</v>
      </c>
      <c r="C115" s="68"/>
      <c r="D115" s="174" t="s">
        <v>88</v>
      </c>
    </row>
    <row r="116" spans="2:15" x14ac:dyDescent="0.3">
      <c r="D116" s="335" t="s">
        <v>420</v>
      </c>
      <c r="E116" s="324" t="s">
        <v>34</v>
      </c>
      <c r="F116" s="325"/>
      <c r="G116" s="325"/>
      <c r="H116" s="325"/>
      <c r="I116" s="325"/>
      <c r="J116" s="325"/>
      <c r="K116" s="325"/>
      <c r="L116" s="325"/>
      <c r="M116" s="325"/>
      <c r="N116" s="325"/>
      <c r="O116" s="337"/>
    </row>
    <row r="117" spans="2:15" x14ac:dyDescent="0.3">
      <c r="D117" s="336"/>
      <c r="E117" s="19">
        <v>2024</v>
      </c>
      <c r="F117" s="19">
        <v>2025</v>
      </c>
      <c r="G117" s="19">
        <v>2026</v>
      </c>
      <c r="H117" s="19">
        <v>2027</v>
      </c>
      <c r="I117" s="19">
        <v>2028</v>
      </c>
      <c r="J117" s="50">
        <v>2029</v>
      </c>
      <c r="K117" s="50">
        <v>2030</v>
      </c>
      <c r="L117" s="50">
        <v>2035</v>
      </c>
      <c r="M117" s="50">
        <v>2040</v>
      </c>
      <c r="N117" s="50">
        <v>2045</v>
      </c>
      <c r="O117" s="50">
        <v>2050</v>
      </c>
    </row>
    <row r="118" spans="2:15" x14ac:dyDescent="0.3">
      <c r="D118" s="21" t="s">
        <v>90</v>
      </c>
      <c r="E118" s="195"/>
      <c r="F118" s="195"/>
      <c r="G118" s="195"/>
      <c r="H118" s="195"/>
      <c r="I118" s="195"/>
      <c r="J118" s="195"/>
      <c r="K118" s="195"/>
      <c r="L118" s="195"/>
      <c r="M118" s="195"/>
      <c r="N118" s="195"/>
      <c r="O118" s="195"/>
    </row>
    <row r="119" spans="2:15" x14ac:dyDescent="0.3">
      <c r="D119" s="21" t="s">
        <v>91</v>
      </c>
      <c r="E119" s="195"/>
      <c r="F119" s="195"/>
      <c r="G119" s="195"/>
      <c r="H119" s="195"/>
      <c r="I119" s="195"/>
      <c r="J119" s="195"/>
      <c r="K119" s="195"/>
      <c r="L119" s="195"/>
      <c r="M119" s="195"/>
      <c r="N119" s="195"/>
      <c r="O119" s="195"/>
    </row>
    <row r="120" spans="2:15" x14ac:dyDescent="0.3">
      <c r="D120" s="21" t="s">
        <v>92</v>
      </c>
      <c r="E120" s="195"/>
      <c r="F120" s="195"/>
      <c r="G120" s="195"/>
      <c r="H120" s="195"/>
      <c r="I120" s="195"/>
      <c r="J120" s="195"/>
      <c r="K120" s="195"/>
      <c r="L120" s="195"/>
      <c r="M120" s="195"/>
      <c r="N120" s="195"/>
      <c r="O120" s="195"/>
    </row>
    <row r="121" spans="2:15" x14ac:dyDescent="0.3">
      <c r="D121" s="21" t="s">
        <v>93</v>
      </c>
      <c r="E121" s="165">
        <f>SUM(E122:E123,E126)</f>
        <v>0</v>
      </c>
      <c r="F121" s="165">
        <f t="shared" ref="F121:O121" si="24">SUM(F122:F123,F126)</f>
        <v>0</v>
      </c>
      <c r="G121" s="165">
        <f t="shared" si="24"/>
        <v>0</v>
      </c>
      <c r="H121" s="165">
        <f t="shared" si="24"/>
        <v>0</v>
      </c>
      <c r="I121" s="165">
        <f t="shared" si="24"/>
        <v>0</v>
      </c>
      <c r="J121" s="165">
        <f t="shared" si="24"/>
        <v>0</v>
      </c>
      <c r="K121" s="165">
        <f t="shared" si="24"/>
        <v>0</v>
      </c>
      <c r="L121" s="165">
        <f t="shared" si="24"/>
        <v>0</v>
      </c>
      <c r="M121" s="165">
        <f t="shared" si="24"/>
        <v>0</v>
      </c>
      <c r="N121" s="165">
        <f t="shared" si="24"/>
        <v>0</v>
      </c>
      <c r="O121" s="165">
        <f t="shared" si="24"/>
        <v>0</v>
      </c>
    </row>
    <row r="122" spans="2:15" x14ac:dyDescent="0.3">
      <c r="D122" s="30" t="s">
        <v>79</v>
      </c>
      <c r="E122" s="195"/>
      <c r="F122" s="195"/>
      <c r="G122" s="195"/>
      <c r="H122" s="195"/>
      <c r="I122" s="195"/>
      <c r="J122" s="195"/>
      <c r="K122" s="195"/>
      <c r="L122" s="195"/>
      <c r="M122" s="195"/>
      <c r="N122" s="195"/>
      <c r="O122" s="195"/>
    </row>
    <row r="123" spans="2:15" x14ac:dyDescent="0.3">
      <c r="D123" s="30" t="s">
        <v>80</v>
      </c>
      <c r="E123" s="165">
        <f>SUM(E124:E125)</f>
        <v>0</v>
      </c>
      <c r="F123" s="165">
        <f t="shared" ref="F123:O123" si="25">SUM(F124:F125)</f>
        <v>0</v>
      </c>
      <c r="G123" s="165">
        <f t="shared" si="25"/>
        <v>0</v>
      </c>
      <c r="H123" s="165">
        <f t="shared" si="25"/>
        <v>0</v>
      </c>
      <c r="I123" s="165">
        <f t="shared" si="25"/>
        <v>0</v>
      </c>
      <c r="J123" s="165">
        <f t="shared" si="25"/>
        <v>0</v>
      </c>
      <c r="K123" s="165">
        <f t="shared" si="25"/>
        <v>0</v>
      </c>
      <c r="L123" s="165">
        <f t="shared" si="25"/>
        <v>0</v>
      </c>
      <c r="M123" s="165">
        <f t="shared" si="25"/>
        <v>0</v>
      </c>
      <c r="N123" s="165">
        <f t="shared" si="25"/>
        <v>0</v>
      </c>
      <c r="O123" s="165">
        <f t="shared" si="25"/>
        <v>0</v>
      </c>
    </row>
    <row r="124" spans="2:15" x14ac:dyDescent="0.3">
      <c r="D124" s="73" t="s">
        <v>81</v>
      </c>
      <c r="E124" s="195"/>
      <c r="F124" s="195"/>
      <c r="G124" s="195"/>
      <c r="H124" s="195"/>
      <c r="I124" s="195"/>
      <c r="J124" s="195"/>
      <c r="K124" s="195"/>
      <c r="L124" s="195"/>
      <c r="M124" s="195"/>
      <c r="N124" s="195"/>
      <c r="O124" s="195"/>
    </row>
    <row r="125" spans="2:15" x14ac:dyDescent="0.3">
      <c r="D125" s="73" t="s">
        <v>82</v>
      </c>
      <c r="E125" s="195"/>
      <c r="F125" s="195"/>
      <c r="G125" s="195"/>
      <c r="H125" s="195"/>
      <c r="I125" s="195"/>
      <c r="J125" s="195"/>
      <c r="K125" s="195"/>
      <c r="L125" s="195"/>
      <c r="M125" s="195"/>
      <c r="N125" s="195"/>
      <c r="O125" s="195"/>
    </row>
    <row r="126" spans="2:15" x14ac:dyDescent="0.3">
      <c r="D126" s="30" t="s">
        <v>94</v>
      </c>
      <c r="E126" s="195"/>
      <c r="F126" s="195"/>
      <c r="G126" s="195"/>
      <c r="H126" s="195"/>
      <c r="I126" s="195"/>
      <c r="J126" s="195"/>
      <c r="K126" s="195"/>
      <c r="L126" s="195"/>
      <c r="M126" s="195"/>
      <c r="N126" s="195"/>
      <c r="O126" s="195"/>
    </row>
    <row r="127" spans="2:15" x14ac:dyDescent="0.3">
      <c r="D127" s="21" t="s">
        <v>95</v>
      </c>
      <c r="E127" s="195"/>
      <c r="F127" s="195"/>
      <c r="G127" s="195"/>
      <c r="H127" s="195"/>
      <c r="I127" s="195"/>
      <c r="J127" s="195"/>
      <c r="K127" s="195"/>
      <c r="L127" s="195"/>
      <c r="M127" s="195"/>
      <c r="N127" s="195"/>
      <c r="O127" s="195"/>
    </row>
    <row r="128" spans="2:15" x14ac:dyDescent="0.3">
      <c r="D128" s="53" t="s">
        <v>96</v>
      </c>
      <c r="E128" s="195"/>
      <c r="F128" s="195"/>
      <c r="G128" s="195"/>
      <c r="H128" s="195"/>
      <c r="I128" s="195"/>
      <c r="J128" s="195"/>
      <c r="K128" s="195"/>
      <c r="L128" s="195"/>
      <c r="M128" s="195"/>
      <c r="N128" s="195"/>
      <c r="O128" s="195"/>
    </row>
    <row r="129" spans="2:15" x14ac:dyDescent="0.3">
      <c r="D129" s="21" t="s">
        <v>31</v>
      </c>
      <c r="E129" s="195"/>
      <c r="F129" s="195"/>
      <c r="G129" s="195"/>
      <c r="H129" s="195"/>
      <c r="I129" s="195"/>
      <c r="J129" s="195"/>
      <c r="K129" s="195"/>
      <c r="L129" s="195"/>
      <c r="M129" s="195"/>
      <c r="N129" s="195"/>
      <c r="O129" s="195"/>
    </row>
    <row r="130" spans="2:15" x14ac:dyDescent="0.3">
      <c r="D130" s="22" t="s">
        <v>30</v>
      </c>
      <c r="E130" s="164">
        <f>SUM(E118:E121,E127:E129)</f>
        <v>0</v>
      </c>
      <c r="F130" s="164">
        <f t="shared" ref="F130:O130" si="26">SUM(F118:F121,F127:F129)</f>
        <v>0</v>
      </c>
      <c r="G130" s="164">
        <f t="shared" si="26"/>
        <v>0</v>
      </c>
      <c r="H130" s="164">
        <f t="shared" si="26"/>
        <v>0</v>
      </c>
      <c r="I130" s="164">
        <f t="shared" si="26"/>
        <v>0</v>
      </c>
      <c r="J130" s="164">
        <f t="shared" si="26"/>
        <v>0</v>
      </c>
      <c r="K130" s="164">
        <f t="shared" si="26"/>
        <v>0</v>
      </c>
      <c r="L130" s="164">
        <f t="shared" si="26"/>
        <v>0</v>
      </c>
      <c r="M130" s="164">
        <f t="shared" si="26"/>
        <v>0</v>
      </c>
      <c r="N130" s="164">
        <f t="shared" si="26"/>
        <v>0</v>
      </c>
      <c r="O130" s="164">
        <f t="shared" si="26"/>
        <v>0</v>
      </c>
    </row>
    <row r="132" spans="2:15" x14ac:dyDescent="0.3">
      <c r="B132" s="68" t="s">
        <v>319</v>
      </c>
      <c r="C132" s="68"/>
      <c r="D132" s="174" t="s">
        <v>61</v>
      </c>
    </row>
    <row r="133" spans="2:15" ht="15.6" customHeight="1" x14ac:dyDescent="0.3">
      <c r="D133" s="335" t="s">
        <v>420</v>
      </c>
      <c r="E133" s="324" t="s">
        <v>34</v>
      </c>
      <c r="F133" s="325"/>
      <c r="G133" s="325"/>
      <c r="H133" s="325"/>
      <c r="I133" s="325"/>
      <c r="J133" s="325"/>
      <c r="K133" s="325"/>
      <c r="L133" s="325"/>
      <c r="M133" s="325"/>
      <c r="N133" s="325"/>
      <c r="O133" s="337"/>
    </row>
    <row r="134" spans="2:15" ht="15.6" customHeight="1" x14ac:dyDescent="0.3">
      <c r="D134" s="336"/>
      <c r="E134" s="19">
        <v>2024</v>
      </c>
      <c r="F134" s="19">
        <v>2025</v>
      </c>
      <c r="G134" s="19">
        <v>2026</v>
      </c>
      <c r="H134" s="19">
        <v>2027</v>
      </c>
      <c r="I134" s="19">
        <v>2028</v>
      </c>
      <c r="J134" s="50">
        <v>2029</v>
      </c>
      <c r="K134" s="50">
        <v>2030</v>
      </c>
      <c r="L134" s="50">
        <v>2035</v>
      </c>
      <c r="M134" s="50">
        <v>2040</v>
      </c>
      <c r="N134" s="50">
        <v>2045</v>
      </c>
      <c r="O134" s="50">
        <v>2050</v>
      </c>
    </row>
    <row r="135" spans="2:15" x14ac:dyDescent="0.3">
      <c r="D135" s="21" t="s">
        <v>90</v>
      </c>
      <c r="E135" s="195"/>
      <c r="F135" s="195"/>
      <c r="G135" s="195"/>
      <c r="H135" s="195"/>
      <c r="I135" s="195"/>
      <c r="J135" s="195"/>
      <c r="K135" s="195"/>
      <c r="L135" s="195"/>
      <c r="M135" s="195"/>
      <c r="N135" s="195"/>
      <c r="O135" s="195"/>
    </row>
    <row r="136" spans="2:15" x14ac:dyDescent="0.3">
      <c r="D136" s="21" t="s">
        <v>91</v>
      </c>
      <c r="E136" s="195"/>
      <c r="F136" s="195"/>
      <c r="G136" s="195"/>
      <c r="H136" s="195"/>
      <c r="I136" s="195"/>
      <c r="J136" s="195"/>
      <c r="K136" s="195"/>
      <c r="L136" s="195"/>
      <c r="M136" s="195"/>
      <c r="N136" s="195"/>
      <c r="O136" s="195"/>
    </row>
    <row r="137" spans="2:15" x14ac:dyDescent="0.3">
      <c r="D137" s="21" t="s">
        <v>92</v>
      </c>
      <c r="E137" s="195"/>
      <c r="F137" s="195"/>
      <c r="G137" s="195"/>
      <c r="H137" s="195"/>
      <c r="I137" s="195"/>
      <c r="J137" s="195"/>
      <c r="K137" s="195"/>
      <c r="L137" s="195"/>
      <c r="M137" s="195"/>
      <c r="N137" s="195"/>
      <c r="O137" s="195"/>
    </row>
    <row r="138" spans="2:15" x14ac:dyDescent="0.3">
      <c r="D138" s="21" t="s">
        <v>93</v>
      </c>
      <c r="E138" s="165">
        <f>SUM(E139:E140,E143)</f>
        <v>0</v>
      </c>
      <c r="F138" s="165">
        <f t="shared" ref="F138:O138" si="27">SUM(F139:F140,F143)</f>
        <v>0</v>
      </c>
      <c r="G138" s="165">
        <f t="shared" si="27"/>
        <v>0</v>
      </c>
      <c r="H138" s="165">
        <f t="shared" si="27"/>
        <v>0</v>
      </c>
      <c r="I138" s="165">
        <f t="shared" si="27"/>
        <v>0</v>
      </c>
      <c r="J138" s="165">
        <f t="shared" si="27"/>
        <v>0</v>
      </c>
      <c r="K138" s="165">
        <f t="shared" si="27"/>
        <v>0</v>
      </c>
      <c r="L138" s="165">
        <f t="shared" si="27"/>
        <v>0</v>
      </c>
      <c r="M138" s="165">
        <f t="shared" si="27"/>
        <v>0</v>
      </c>
      <c r="N138" s="165">
        <f t="shared" si="27"/>
        <v>0</v>
      </c>
      <c r="O138" s="165">
        <f t="shared" si="27"/>
        <v>0</v>
      </c>
    </row>
    <row r="139" spans="2:15" x14ac:dyDescent="0.3">
      <c r="D139" s="30" t="s">
        <v>79</v>
      </c>
      <c r="E139" s="195"/>
      <c r="F139" s="195"/>
      <c r="G139" s="195"/>
      <c r="H139" s="195"/>
      <c r="I139" s="195"/>
      <c r="J139" s="195"/>
      <c r="K139" s="195"/>
      <c r="L139" s="195"/>
      <c r="M139" s="195"/>
      <c r="N139" s="195"/>
      <c r="O139" s="195"/>
    </row>
    <row r="140" spans="2:15" x14ac:dyDescent="0.3">
      <c r="D140" s="30" t="s">
        <v>80</v>
      </c>
      <c r="E140" s="165">
        <f>SUM(E141:E142)</f>
        <v>0</v>
      </c>
      <c r="F140" s="165">
        <f t="shared" ref="F140:O140" si="28">SUM(F141:F142)</f>
        <v>0</v>
      </c>
      <c r="G140" s="165">
        <f t="shared" si="28"/>
        <v>0</v>
      </c>
      <c r="H140" s="165">
        <f t="shared" si="28"/>
        <v>0</v>
      </c>
      <c r="I140" s="165">
        <f t="shared" si="28"/>
        <v>0</v>
      </c>
      <c r="J140" s="165">
        <f t="shared" si="28"/>
        <v>0</v>
      </c>
      <c r="K140" s="165">
        <f t="shared" si="28"/>
        <v>0</v>
      </c>
      <c r="L140" s="165">
        <f t="shared" si="28"/>
        <v>0</v>
      </c>
      <c r="M140" s="165">
        <f t="shared" si="28"/>
        <v>0</v>
      </c>
      <c r="N140" s="165">
        <f t="shared" si="28"/>
        <v>0</v>
      </c>
      <c r="O140" s="165">
        <f t="shared" si="28"/>
        <v>0</v>
      </c>
    </row>
    <row r="141" spans="2:15" x14ac:dyDescent="0.3">
      <c r="D141" s="73" t="s">
        <v>81</v>
      </c>
      <c r="E141" s="195"/>
      <c r="F141" s="195"/>
      <c r="G141" s="195"/>
      <c r="H141" s="195"/>
      <c r="I141" s="195"/>
      <c r="J141" s="195"/>
      <c r="K141" s="195"/>
      <c r="L141" s="195"/>
      <c r="M141" s="195"/>
      <c r="N141" s="195"/>
      <c r="O141" s="195"/>
    </row>
    <row r="142" spans="2:15" x14ac:dyDescent="0.3">
      <c r="D142" s="73" t="s">
        <v>82</v>
      </c>
      <c r="E142" s="195"/>
      <c r="F142" s="195"/>
      <c r="G142" s="195"/>
      <c r="H142" s="195"/>
      <c r="I142" s="195"/>
      <c r="J142" s="195"/>
      <c r="K142" s="195"/>
      <c r="L142" s="195"/>
      <c r="M142" s="195"/>
      <c r="N142" s="195"/>
      <c r="O142" s="195"/>
    </row>
    <row r="143" spans="2:15" x14ac:dyDescent="0.3">
      <c r="D143" s="30" t="s">
        <v>94</v>
      </c>
      <c r="E143" s="195"/>
      <c r="F143" s="195"/>
      <c r="G143" s="195"/>
      <c r="H143" s="195"/>
      <c r="I143" s="195"/>
      <c r="J143" s="195"/>
      <c r="K143" s="195"/>
      <c r="L143" s="195"/>
      <c r="M143" s="195"/>
      <c r="N143" s="195"/>
      <c r="O143" s="195"/>
    </row>
    <row r="144" spans="2:15" x14ac:dyDescent="0.3">
      <c r="D144" s="21" t="s">
        <v>95</v>
      </c>
      <c r="E144" s="195"/>
      <c r="F144" s="195"/>
      <c r="G144" s="195"/>
      <c r="H144" s="195"/>
      <c r="I144" s="195"/>
      <c r="J144" s="195"/>
      <c r="K144" s="195"/>
      <c r="L144" s="195"/>
      <c r="M144" s="195"/>
      <c r="N144" s="195"/>
      <c r="O144" s="195"/>
    </row>
    <row r="145" spans="2:15" x14ac:dyDescent="0.3">
      <c r="D145" s="53" t="s">
        <v>96</v>
      </c>
      <c r="E145" s="195"/>
      <c r="F145" s="195"/>
      <c r="G145" s="195"/>
      <c r="H145" s="195"/>
      <c r="I145" s="195"/>
      <c r="J145" s="195"/>
      <c r="K145" s="195"/>
      <c r="L145" s="195"/>
      <c r="M145" s="195"/>
      <c r="N145" s="195"/>
      <c r="O145" s="195"/>
    </row>
    <row r="146" spans="2:15" x14ac:dyDescent="0.3">
      <c r="D146" s="21" t="s">
        <v>31</v>
      </c>
      <c r="E146" s="195"/>
      <c r="F146" s="195"/>
      <c r="G146" s="195"/>
      <c r="H146" s="195"/>
      <c r="I146" s="195"/>
      <c r="J146" s="195"/>
      <c r="K146" s="195"/>
      <c r="L146" s="195"/>
      <c r="M146" s="195"/>
      <c r="N146" s="195"/>
      <c r="O146" s="195"/>
    </row>
    <row r="147" spans="2:15" x14ac:dyDescent="0.3">
      <c r="D147" s="22" t="s">
        <v>30</v>
      </c>
      <c r="E147" s="164">
        <f>SUM(E135:E138,E144:E146)</f>
        <v>0</v>
      </c>
      <c r="F147" s="164">
        <f t="shared" ref="F147:O147" si="29">SUM(F135:F138,F144:F146)</f>
        <v>0</v>
      </c>
      <c r="G147" s="164">
        <f t="shared" si="29"/>
        <v>0</v>
      </c>
      <c r="H147" s="164">
        <f t="shared" si="29"/>
        <v>0</v>
      </c>
      <c r="I147" s="164">
        <f t="shared" si="29"/>
        <v>0</v>
      </c>
      <c r="J147" s="164">
        <f t="shared" si="29"/>
        <v>0</v>
      </c>
      <c r="K147" s="164">
        <f t="shared" si="29"/>
        <v>0</v>
      </c>
      <c r="L147" s="164">
        <f t="shared" si="29"/>
        <v>0</v>
      </c>
      <c r="M147" s="164">
        <f t="shared" si="29"/>
        <v>0</v>
      </c>
      <c r="N147" s="164">
        <f t="shared" si="29"/>
        <v>0</v>
      </c>
      <c r="O147" s="164">
        <f t="shared" si="29"/>
        <v>0</v>
      </c>
    </row>
    <row r="149" spans="2:15" x14ac:dyDescent="0.3">
      <c r="B149" s="68" t="s">
        <v>320</v>
      </c>
      <c r="C149" s="68"/>
      <c r="D149" s="174" t="s">
        <v>62</v>
      </c>
    </row>
    <row r="150" spans="2:15" ht="15.6" customHeight="1" x14ac:dyDescent="0.3">
      <c r="D150" s="335" t="s">
        <v>420</v>
      </c>
      <c r="E150" s="324" t="s">
        <v>34</v>
      </c>
      <c r="F150" s="325"/>
      <c r="G150" s="325"/>
      <c r="H150" s="325"/>
      <c r="I150" s="325"/>
      <c r="J150" s="325"/>
      <c r="K150" s="325"/>
      <c r="L150" s="325"/>
      <c r="M150" s="325"/>
      <c r="N150" s="325"/>
      <c r="O150" s="337"/>
    </row>
    <row r="151" spans="2:15" ht="15.6" customHeight="1" x14ac:dyDescent="0.3">
      <c r="D151" s="336"/>
      <c r="E151" s="19">
        <v>2024</v>
      </c>
      <c r="F151" s="19">
        <v>2025</v>
      </c>
      <c r="G151" s="19">
        <v>2026</v>
      </c>
      <c r="H151" s="19">
        <v>2027</v>
      </c>
      <c r="I151" s="19">
        <v>2028</v>
      </c>
      <c r="J151" s="50">
        <v>2029</v>
      </c>
      <c r="K151" s="50">
        <v>2030</v>
      </c>
      <c r="L151" s="50">
        <v>2035</v>
      </c>
      <c r="M151" s="50">
        <v>2040</v>
      </c>
      <c r="N151" s="50">
        <v>2045</v>
      </c>
      <c r="O151" s="50">
        <v>2050</v>
      </c>
    </row>
    <row r="152" spans="2:15" x14ac:dyDescent="0.3">
      <c r="D152" s="21" t="s">
        <v>90</v>
      </c>
      <c r="E152" s="195"/>
      <c r="F152" s="195"/>
      <c r="G152" s="195"/>
      <c r="H152" s="195"/>
      <c r="I152" s="195"/>
      <c r="J152" s="195"/>
      <c r="K152" s="195"/>
      <c r="L152" s="195"/>
      <c r="M152" s="195"/>
      <c r="N152" s="195"/>
      <c r="O152" s="195"/>
    </row>
    <row r="153" spans="2:15" x14ac:dyDescent="0.3">
      <c r="D153" s="21" t="s">
        <v>91</v>
      </c>
      <c r="E153" s="195"/>
      <c r="F153" s="195"/>
      <c r="G153" s="195"/>
      <c r="H153" s="195"/>
      <c r="I153" s="195"/>
      <c r="J153" s="195"/>
      <c r="K153" s="195"/>
      <c r="L153" s="195"/>
      <c r="M153" s="195"/>
      <c r="N153" s="195"/>
      <c r="O153" s="195"/>
    </row>
    <row r="154" spans="2:15" x14ac:dyDescent="0.3">
      <c r="D154" s="21" t="s">
        <v>92</v>
      </c>
      <c r="E154" s="195"/>
      <c r="F154" s="195"/>
      <c r="G154" s="195"/>
      <c r="H154" s="195"/>
      <c r="I154" s="195"/>
      <c r="J154" s="195"/>
      <c r="K154" s="195"/>
      <c r="L154" s="195"/>
      <c r="M154" s="195"/>
      <c r="N154" s="195"/>
      <c r="O154" s="195"/>
    </row>
    <row r="155" spans="2:15" x14ac:dyDescent="0.3">
      <c r="D155" s="21" t="s">
        <v>93</v>
      </c>
      <c r="E155" s="165">
        <f>SUM(E156:E157,E160)</f>
        <v>0</v>
      </c>
      <c r="F155" s="165">
        <f t="shared" ref="F155:O155" si="30">SUM(F156:F157,F160)</f>
        <v>0</v>
      </c>
      <c r="G155" s="165">
        <f t="shared" si="30"/>
        <v>0</v>
      </c>
      <c r="H155" s="165">
        <f t="shared" si="30"/>
        <v>0</v>
      </c>
      <c r="I155" s="165">
        <f t="shared" si="30"/>
        <v>0</v>
      </c>
      <c r="J155" s="165">
        <f t="shared" si="30"/>
        <v>0</v>
      </c>
      <c r="K155" s="165">
        <f t="shared" si="30"/>
        <v>0</v>
      </c>
      <c r="L155" s="165">
        <f t="shared" si="30"/>
        <v>0</v>
      </c>
      <c r="M155" s="165">
        <f t="shared" si="30"/>
        <v>0</v>
      </c>
      <c r="N155" s="165">
        <f t="shared" si="30"/>
        <v>0</v>
      </c>
      <c r="O155" s="165">
        <f t="shared" si="30"/>
        <v>0</v>
      </c>
    </row>
    <row r="156" spans="2:15" x14ac:dyDescent="0.3">
      <c r="D156" s="30" t="s">
        <v>79</v>
      </c>
      <c r="E156" s="195"/>
      <c r="F156" s="195"/>
      <c r="G156" s="195"/>
      <c r="H156" s="195"/>
      <c r="I156" s="195"/>
      <c r="J156" s="195"/>
      <c r="K156" s="195"/>
      <c r="L156" s="195"/>
      <c r="M156" s="195"/>
      <c r="N156" s="195"/>
      <c r="O156" s="195"/>
    </row>
    <row r="157" spans="2:15" x14ac:dyDescent="0.3">
      <c r="D157" s="30" t="s">
        <v>80</v>
      </c>
      <c r="E157" s="165">
        <f>SUM(E158:E159)</f>
        <v>0</v>
      </c>
      <c r="F157" s="165">
        <f t="shared" ref="F157:O157" si="31">SUM(F158:F159)</f>
        <v>0</v>
      </c>
      <c r="G157" s="165">
        <f t="shared" si="31"/>
        <v>0</v>
      </c>
      <c r="H157" s="165">
        <f t="shared" si="31"/>
        <v>0</v>
      </c>
      <c r="I157" s="165">
        <f t="shared" si="31"/>
        <v>0</v>
      </c>
      <c r="J157" s="165">
        <f t="shared" si="31"/>
        <v>0</v>
      </c>
      <c r="K157" s="165">
        <f t="shared" si="31"/>
        <v>0</v>
      </c>
      <c r="L157" s="165">
        <f t="shared" si="31"/>
        <v>0</v>
      </c>
      <c r="M157" s="165">
        <f t="shared" si="31"/>
        <v>0</v>
      </c>
      <c r="N157" s="165">
        <f t="shared" si="31"/>
        <v>0</v>
      </c>
      <c r="O157" s="165">
        <f t="shared" si="31"/>
        <v>0</v>
      </c>
    </row>
    <row r="158" spans="2:15" x14ac:dyDescent="0.3">
      <c r="D158" s="73" t="s">
        <v>81</v>
      </c>
      <c r="E158" s="195"/>
      <c r="F158" s="195"/>
      <c r="G158" s="195"/>
      <c r="H158" s="195"/>
      <c r="I158" s="195"/>
      <c r="J158" s="195"/>
      <c r="K158" s="195"/>
      <c r="L158" s="195"/>
      <c r="M158" s="195"/>
      <c r="N158" s="195"/>
      <c r="O158" s="195"/>
    </row>
    <row r="159" spans="2:15" x14ac:dyDescent="0.3">
      <c r="D159" s="73" t="s">
        <v>82</v>
      </c>
      <c r="E159" s="195"/>
      <c r="F159" s="195"/>
      <c r="G159" s="195"/>
      <c r="H159" s="195"/>
      <c r="I159" s="195"/>
      <c r="J159" s="195"/>
      <c r="K159" s="195"/>
      <c r="L159" s="195"/>
      <c r="M159" s="195"/>
      <c r="N159" s="195"/>
      <c r="O159" s="195"/>
    </row>
    <row r="160" spans="2:15" x14ac:dyDescent="0.3">
      <c r="D160" s="30" t="s">
        <v>94</v>
      </c>
      <c r="E160" s="195"/>
      <c r="F160" s="195"/>
      <c r="G160" s="195"/>
      <c r="H160" s="195"/>
      <c r="I160" s="195"/>
      <c r="J160" s="195"/>
      <c r="K160" s="195"/>
      <c r="L160" s="195"/>
      <c r="M160" s="195"/>
      <c r="N160" s="195"/>
      <c r="O160" s="195"/>
    </row>
    <row r="161" spans="2:15" x14ac:dyDescent="0.3">
      <c r="D161" s="21" t="s">
        <v>95</v>
      </c>
      <c r="E161" s="195"/>
      <c r="F161" s="195"/>
      <c r="G161" s="195"/>
      <c r="H161" s="195"/>
      <c r="I161" s="195"/>
      <c r="J161" s="195"/>
      <c r="K161" s="195"/>
      <c r="L161" s="195"/>
      <c r="M161" s="195"/>
      <c r="N161" s="195"/>
      <c r="O161" s="195"/>
    </row>
    <row r="162" spans="2:15" x14ac:dyDescent="0.3">
      <c r="D162" s="53" t="s">
        <v>96</v>
      </c>
      <c r="E162" s="195"/>
      <c r="F162" s="195"/>
      <c r="G162" s="195"/>
      <c r="H162" s="195"/>
      <c r="I162" s="195"/>
      <c r="J162" s="195"/>
      <c r="K162" s="195"/>
      <c r="L162" s="195"/>
      <c r="M162" s="195"/>
      <c r="N162" s="195"/>
      <c r="O162" s="195"/>
    </row>
    <row r="163" spans="2:15" x14ac:dyDescent="0.3">
      <c r="D163" s="21" t="s">
        <v>31</v>
      </c>
      <c r="E163" s="195"/>
      <c r="F163" s="195"/>
      <c r="G163" s="195"/>
      <c r="H163" s="195"/>
      <c r="I163" s="195"/>
      <c r="J163" s="195"/>
      <c r="K163" s="195"/>
      <c r="L163" s="195"/>
      <c r="M163" s="195"/>
      <c r="N163" s="195"/>
      <c r="O163" s="195"/>
    </row>
    <row r="164" spans="2:15" x14ac:dyDescent="0.3">
      <c r="D164" s="22" t="s">
        <v>30</v>
      </c>
      <c r="E164" s="164">
        <f>SUM(E152:E155,E161:E163)</f>
        <v>0</v>
      </c>
      <c r="F164" s="164">
        <f t="shared" ref="F164:O164" si="32">SUM(F152:F155,F161:F163)</f>
        <v>0</v>
      </c>
      <c r="G164" s="164">
        <f t="shared" si="32"/>
        <v>0</v>
      </c>
      <c r="H164" s="164">
        <f t="shared" si="32"/>
        <v>0</v>
      </c>
      <c r="I164" s="164">
        <f t="shared" si="32"/>
        <v>0</v>
      </c>
      <c r="J164" s="164">
        <f t="shared" si="32"/>
        <v>0</v>
      </c>
      <c r="K164" s="164">
        <f t="shared" si="32"/>
        <v>0</v>
      </c>
      <c r="L164" s="164">
        <f t="shared" si="32"/>
        <v>0</v>
      </c>
      <c r="M164" s="164">
        <f t="shared" si="32"/>
        <v>0</v>
      </c>
      <c r="N164" s="164">
        <f t="shared" si="32"/>
        <v>0</v>
      </c>
      <c r="O164" s="164">
        <f t="shared" si="32"/>
        <v>0</v>
      </c>
    </row>
    <row r="166" spans="2:15" x14ac:dyDescent="0.3">
      <c r="B166" s="68" t="s">
        <v>321</v>
      </c>
      <c r="C166" s="68"/>
      <c r="D166" s="174" t="s">
        <v>63</v>
      </c>
    </row>
    <row r="167" spans="2:15" ht="15.6" customHeight="1" x14ac:dyDescent="0.3">
      <c r="D167" s="335" t="s">
        <v>420</v>
      </c>
      <c r="E167" s="324" t="s">
        <v>34</v>
      </c>
      <c r="F167" s="325"/>
      <c r="G167" s="325"/>
      <c r="H167" s="325"/>
      <c r="I167" s="325"/>
      <c r="J167" s="325"/>
      <c r="K167" s="325"/>
      <c r="L167" s="325"/>
      <c r="M167" s="325"/>
      <c r="N167" s="325"/>
      <c r="O167" s="337"/>
    </row>
    <row r="168" spans="2:15" ht="15.6" customHeight="1" x14ac:dyDescent="0.3">
      <c r="D168" s="336"/>
      <c r="E168" s="19">
        <v>2024</v>
      </c>
      <c r="F168" s="19">
        <v>2025</v>
      </c>
      <c r="G168" s="19">
        <v>2026</v>
      </c>
      <c r="H168" s="19">
        <v>2027</v>
      </c>
      <c r="I168" s="19">
        <v>2028</v>
      </c>
      <c r="J168" s="50">
        <v>2029</v>
      </c>
      <c r="K168" s="50">
        <v>2030</v>
      </c>
      <c r="L168" s="50">
        <v>2035</v>
      </c>
      <c r="M168" s="50">
        <v>2040</v>
      </c>
      <c r="N168" s="50">
        <v>2045</v>
      </c>
      <c r="O168" s="50">
        <v>2050</v>
      </c>
    </row>
    <row r="169" spans="2:15" x14ac:dyDescent="0.3">
      <c r="D169" s="21" t="s">
        <v>90</v>
      </c>
      <c r="E169" s="195"/>
      <c r="F169" s="195"/>
      <c r="G169" s="195"/>
      <c r="H169" s="195"/>
      <c r="I169" s="195"/>
      <c r="J169" s="195"/>
      <c r="K169" s="195"/>
      <c r="L169" s="195"/>
      <c r="M169" s="195"/>
      <c r="N169" s="195"/>
      <c r="O169" s="195"/>
    </row>
    <row r="170" spans="2:15" x14ac:dyDescent="0.3">
      <c r="D170" s="21" t="s">
        <v>91</v>
      </c>
      <c r="E170" s="195"/>
      <c r="F170" s="195"/>
      <c r="G170" s="195"/>
      <c r="H170" s="195"/>
      <c r="I170" s="195"/>
      <c r="J170" s="195"/>
      <c r="K170" s="195"/>
      <c r="L170" s="195"/>
      <c r="M170" s="195"/>
      <c r="N170" s="195"/>
      <c r="O170" s="195"/>
    </row>
    <row r="171" spans="2:15" x14ac:dyDescent="0.3">
      <c r="D171" s="21" t="s">
        <v>92</v>
      </c>
      <c r="E171" s="195"/>
      <c r="F171" s="195"/>
      <c r="G171" s="195"/>
      <c r="H171" s="195"/>
      <c r="I171" s="195"/>
      <c r="J171" s="195"/>
      <c r="K171" s="195"/>
      <c r="L171" s="195"/>
      <c r="M171" s="195"/>
      <c r="N171" s="195"/>
      <c r="O171" s="195"/>
    </row>
    <row r="172" spans="2:15" x14ac:dyDescent="0.3">
      <c r="D172" s="21" t="s">
        <v>93</v>
      </c>
      <c r="E172" s="165">
        <f>SUM(E173:E174,E177)</f>
        <v>0</v>
      </c>
      <c r="F172" s="165">
        <f t="shared" ref="F172:O172" si="33">SUM(F173:F174,F177)</f>
        <v>0</v>
      </c>
      <c r="G172" s="165">
        <f t="shared" si="33"/>
        <v>0</v>
      </c>
      <c r="H172" s="165">
        <f t="shared" si="33"/>
        <v>0</v>
      </c>
      <c r="I172" s="165">
        <f t="shared" si="33"/>
        <v>0</v>
      </c>
      <c r="J172" s="165">
        <f t="shared" si="33"/>
        <v>0</v>
      </c>
      <c r="K172" s="165">
        <f t="shared" si="33"/>
        <v>0</v>
      </c>
      <c r="L172" s="165">
        <f t="shared" si="33"/>
        <v>0</v>
      </c>
      <c r="M172" s="165">
        <f t="shared" si="33"/>
        <v>0</v>
      </c>
      <c r="N172" s="165">
        <f t="shared" si="33"/>
        <v>0</v>
      </c>
      <c r="O172" s="165">
        <f t="shared" si="33"/>
        <v>0</v>
      </c>
    </row>
    <row r="173" spans="2:15" x14ac:dyDescent="0.3">
      <c r="D173" s="30" t="s">
        <v>79</v>
      </c>
      <c r="E173" s="195"/>
      <c r="F173" s="195"/>
      <c r="G173" s="195"/>
      <c r="H173" s="195"/>
      <c r="I173" s="195"/>
      <c r="J173" s="195"/>
      <c r="K173" s="195"/>
      <c r="L173" s="195"/>
      <c r="M173" s="195"/>
      <c r="N173" s="195"/>
      <c r="O173" s="195"/>
    </row>
    <row r="174" spans="2:15" x14ac:dyDescent="0.3">
      <c r="D174" s="30" t="s">
        <v>80</v>
      </c>
      <c r="E174" s="165">
        <f>SUM(E175:E176)</f>
        <v>0</v>
      </c>
      <c r="F174" s="165">
        <f t="shared" ref="F174:O174" si="34">SUM(F175:F176)</f>
        <v>0</v>
      </c>
      <c r="G174" s="165">
        <f t="shared" si="34"/>
        <v>0</v>
      </c>
      <c r="H174" s="165">
        <f t="shared" si="34"/>
        <v>0</v>
      </c>
      <c r="I174" s="165">
        <f t="shared" si="34"/>
        <v>0</v>
      </c>
      <c r="J174" s="165">
        <f t="shared" si="34"/>
        <v>0</v>
      </c>
      <c r="K174" s="165">
        <f t="shared" si="34"/>
        <v>0</v>
      </c>
      <c r="L174" s="165">
        <f t="shared" si="34"/>
        <v>0</v>
      </c>
      <c r="M174" s="165">
        <f t="shared" si="34"/>
        <v>0</v>
      </c>
      <c r="N174" s="165">
        <f t="shared" si="34"/>
        <v>0</v>
      </c>
      <c r="O174" s="165">
        <f t="shared" si="34"/>
        <v>0</v>
      </c>
    </row>
    <row r="175" spans="2:15" x14ac:dyDescent="0.3">
      <c r="D175" s="73" t="s">
        <v>81</v>
      </c>
      <c r="E175" s="195"/>
      <c r="F175" s="195"/>
      <c r="G175" s="195"/>
      <c r="H175" s="195"/>
      <c r="I175" s="195"/>
      <c r="J175" s="195"/>
      <c r="K175" s="195"/>
      <c r="L175" s="195"/>
      <c r="M175" s="195"/>
      <c r="N175" s="195"/>
      <c r="O175" s="195"/>
    </row>
    <row r="176" spans="2:15" x14ac:dyDescent="0.3">
      <c r="D176" s="73" t="s">
        <v>82</v>
      </c>
      <c r="E176" s="195"/>
      <c r="F176" s="195"/>
      <c r="G176" s="195"/>
      <c r="H176" s="195"/>
      <c r="I176" s="195"/>
      <c r="J176" s="195"/>
      <c r="K176" s="195"/>
      <c r="L176" s="195"/>
      <c r="M176" s="195"/>
      <c r="N176" s="195"/>
      <c r="O176" s="195"/>
    </row>
    <row r="177" spans="2:15" x14ac:dyDescent="0.3">
      <c r="D177" s="30" t="s">
        <v>94</v>
      </c>
      <c r="E177" s="195"/>
      <c r="F177" s="195"/>
      <c r="G177" s="195"/>
      <c r="H177" s="195"/>
      <c r="I177" s="195"/>
      <c r="J177" s="195"/>
      <c r="K177" s="195"/>
      <c r="L177" s="195"/>
      <c r="M177" s="195"/>
      <c r="N177" s="195"/>
      <c r="O177" s="195"/>
    </row>
    <row r="178" spans="2:15" x14ac:dyDescent="0.3">
      <c r="D178" s="21" t="s">
        <v>95</v>
      </c>
      <c r="E178" s="195"/>
      <c r="F178" s="195"/>
      <c r="G178" s="195"/>
      <c r="H178" s="195"/>
      <c r="I178" s="195"/>
      <c r="J178" s="195"/>
      <c r="K178" s="195"/>
      <c r="L178" s="195"/>
      <c r="M178" s="195"/>
      <c r="N178" s="195"/>
      <c r="O178" s="195"/>
    </row>
    <row r="179" spans="2:15" x14ac:dyDescent="0.3">
      <c r="D179" s="53" t="s">
        <v>96</v>
      </c>
      <c r="E179" s="195"/>
      <c r="F179" s="195"/>
      <c r="G179" s="195"/>
      <c r="H179" s="195"/>
      <c r="I179" s="195"/>
      <c r="J179" s="195"/>
      <c r="K179" s="195"/>
      <c r="L179" s="195"/>
      <c r="M179" s="195"/>
      <c r="N179" s="195"/>
      <c r="O179" s="195"/>
    </row>
    <row r="180" spans="2:15" x14ac:dyDescent="0.3">
      <c r="D180" s="21" t="s">
        <v>31</v>
      </c>
      <c r="E180" s="195"/>
      <c r="F180" s="195"/>
      <c r="G180" s="195"/>
      <c r="H180" s="195"/>
      <c r="I180" s="195"/>
      <c r="J180" s="195"/>
      <c r="K180" s="195"/>
      <c r="L180" s="195"/>
      <c r="M180" s="195"/>
      <c r="N180" s="195"/>
      <c r="O180" s="195"/>
    </row>
    <row r="181" spans="2:15" x14ac:dyDescent="0.3">
      <c r="D181" s="22" t="s">
        <v>30</v>
      </c>
      <c r="E181" s="164">
        <f>SUM(E169:E172,E178:E180)</f>
        <v>0</v>
      </c>
      <c r="F181" s="164">
        <f t="shared" ref="F181:O181" si="35">SUM(F169:F172,F178:F180)</f>
        <v>0</v>
      </c>
      <c r="G181" s="164">
        <f t="shared" si="35"/>
        <v>0</v>
      </c>
      <c r="H181" s="164">
        <f t="shared" si="35"/>
        <v>0</v>
      </c>
      <c r="I181" s="164">
        <f t="shared" si="35"/>
        <v>0</v>
      </c>
      <c r="J181" s="164">
        <f t="shared" si="35"/>
        <v>0</v>
      </c>
      <c r="K181" s="164">
        <f t="shared" si="35"/>
        <v>0</v>
      </c>
      <c r="L181" s="164">
        <f t="shared" si="35"/>
        <v>0</v>
      </c>
      <c r="M181" s="164">
        <f t="shared" si="35"/>
        <v>0</v>
      </c>
      <c r="N181" s="164">
        <f t="shared" si="35"/>
        <v>0</v>
      </c>
      <c r="O181" s="164">
        <f t="shared" si="35"/>
        <v>0</v>
      </c>
    </row>
    <row r="183" spans="2:15" x14ac:dyDescent="0.3">
      <c r="B183" s="68" t="s">
        <v>322</v>
      </c>
      <c r="C183" s="68"/>
      <c r="D183" s="174" t="s">
        <v>64</v>
      </c>
    </row>
    <row r="184" spans="2:15" ht="15.6" customHeight="1" x14ac:dyDescent="0.3">
      <c r="D184" s="335" t="s">
        <v>420</v>
      </c>
      <c r="E184" s="324" t="s">
        <v>34</v>
      </c>
      <c r="F184" s="325"/>
      <c r="G184" s="325"/>
      <c r="H184" s="325"/>
      <c r="I184" s="325"/>
      <c r="J184" s="325"/>
      <c r="K184" s="325"/>
      <c r="L184" s="325"/>
      <c r="M184" s="325"/>
      <c r="N184" s="325"/>
      <c r="O184" s="337"/>
    </row>
    <row r="185" spans="2:15" ht="15.6" customHeight="1" x14ac:dyDescent="0.3">
      <c r="D185" s="336"/>
      <c r="E185" s="19">
        <v>2024</v>
      </c>
      <c r="F185" s="19">
        <v>2025</v>
      </c>
      <c r="G185" s="19">
        <v>2026</v>
      </c>
      <c r="H185" s="19">
        <v>2027</v>
      </c>
      <c r="I185" s="19">
        <v>2028</v>
      </c>
      <c r="J185" s="50">
        <v>2029</v>
      </c>
      <c r="K185" s="50">
        <v>2030</v>
      </c>
      <c r="L185" s="50">
        <v>2035</v>
      </c>
      <c r="M185" s="50">
        <v>2040</v>
      </c>
      <c r="N185" s="50">
        <v>2045</v>
      </c>
      <c r="O185" s="50">
        <v>2050</v>
      </c>
    </row>
    <row r="186" spans="2:15" x14ac:dyDescent="0.3">
      <c r="D186" s="21" t="s">
        <v>90</v>
      </c>
      <c r="E186" s="195"/>
      <c r="F186" s="195"/>
      <c r="G186" s="195"/>
      <c r="H186" s="195"/>
      <c r="I186" s="195"/>
      <c r="J186" s="195"/>
      <c r="K186" s="195"/>
      <c r="L186" s="195"/>
      <c r="M186" s="195"/>
      <c r="N186" s="195"/>
      <c r="O186" s="195"/>
    </row>
    <row r="187" spans="2:15" x14ac:dyDescent="0.3">
      <c r="D187" s="21" t="s">
        <v>91</v>
      </c>
      <c r="E187" s="195"/>
      <c r="F187" s="195"/>
      <c r="G187" s="195"/>
      <c r="H187" s="195"/>
      <c r="I187" s="195"/>
      <c r="J187" s="195"/>
      <c r="K187" s="195"/>
      <c r="L187" s="195"/>
      <c r="M187" s="195"/>
      <c r="N187" s="195"/>
      <c r="O187" s="195"/>
    </row>
    <row r="188" spans="2:15" x14ac:dyDescent="0.3">
      <c r="D188" s="21" t="s">
        <v>92</v>
      </c>
      <c r="E188" s="195"/>
      <c r="F188" s="195"/>
      <c r="G188" s="195"/>
      <c r="H188" s="195"/>
      <c r="I188" s="195"/>
      <c r="J188" s="195"/>
      <c r="K188" s="195"/>
      <c r="L188" s="195"/>
      <c r="M188" s="195"/>
      <c r="N188" s="195"/>
      <c r="O188" s="195"/>
    </row>
    <row r="189" spans="2:15" x14ac:dyDescent="0.3">
      <c r="D189" s="21" t="s">
        <v>93</v>
      </c>
      <c r="E189" s="165">
        <f>SUM(E190:E191,E194)</f>
        <v>0</v>
      </c>
      <c r="F189" s="165">
        <f t="shared" ref="F189:N189" si="36">SUM(F190:F191,F194)</f>
        <v>0</v>
      </c>
      <c r="G189" s="165">
        <f t="shared" si="36"/>
        <v>0</v>
      </c>
      <c r="H189" s="165">
        <f t="shared" si="36"/>
        <v>0</v>
      </c>
      <c r="I189" s="165">
        <f t="shared" si="36"/>
        <v>0</v>
      </c>
      <c r="J189" s="165">
        <f t="shared" si="36"/>
        <v>0</v>
      </c>
      <c r="K189" s="165">
        <f t="shared" si="36"/>
        <v>0</v>
      </c>
      <c r="L189" s="165">
        <f t="shared" si="36"/>
        <v>0</v>
      </c>
      <c r="M189" s="165">
        <f t="shared" si="36"/>
        <v>0</v>
      </c>
      <c r="N189" s="165">
        <f t="shared" si="36"/>
        <v>0</v>
      </c>
      <c r="O189" s="165">
        <f>SUM(O190:O191,O194)</f>
        <v>0</v>
      </c>
    </row>
    <row r="190" spans="2:15" x14ac:dyDescent="0.3">
      <c r="D190" s="30" t="s">
        <v>79</v>
      </c>
      <c r="E190" s="195"/>
      <c r="F190" s="195"/>
      <c r="G190" s="195"/>
      <c r="H190" s="195"/>
      <c r="I190" s="195"/>
      <c r="J190" s="195"/>
      <c r="K190" s="195"/>
      <c r="L190" s="195"/>
      <c r="M190" s="195"/>
      <c r="N190" s="195"/>
      <c r="O190" s="195"/>
    </row>
    <row r="191" spans="2:15" x14ac:dyDescent="0.3">
      <c r="D191" s="30" t="s">
        <v>80</v>
      </c>
      <c r="E191" s="165">
        <f>SUM(E192:E193)</f>
        <v>0</v>
      </c>
      <c r="F191" s="165">
        <f t="shared" ref="F191:O191" si="37">SUM(F192:F193)</f>
        <v>0</v>
      </c>
      <c r="G191" s="165">
        <f t="shared" si="37"/>
        <v>0</v>
      </c>
      <c r="H191" s="165">
        <f t="shared" si="37"/>
        <v>0</v>
      </c>
      <c r="I191" s="165">
        <f t="shared" si="37"/>
        <v>0</v>
      </c>
      <c r="J191" s="165">
        <f t="shared" si="37"/>
        <v>0</v>
      </c>
      <c r="K191" s="165">
        <f t="shared" si="37"/>
        <v>0</v>
      </c>
      <c r="L191" s="165">
        <f t="shared" si="37"/>
        <v>0</v>
      </c>
      <c r="M191" s="165">
        <f t="shared" si="37"/>
        <v>0</v>
      </c>
      <c r="N191" s="165">
        <f t="shared" si="37"/>
        <v>0</v>
      </c>
      <c r="O191" s="165">
        <f t="shared" si="37"/>
        <v>0</v>
      </c>
    </row>
    <row r="192" spans="2:15" x14ac:dyDescent="0.3">
      <c r="D192" s="73" t="s">
        <v>81</v>
      </c>
      <c r="E192" s="195"/>
      <c r="F192" s="195"/>
      <c r="G192" s="195"/>
      <c r="H192" s="195"/>
      <c r="I192" s="195"/>
      <c r="J192" s="195"/>
      <c r="K192" s="195"/>
      <c r="L192" s="195"/>
      <c r="M192" s="195"/>
      <c r="N192" s="195"/>
      <c r="O192" s="195"/>
    </row>
    <row r="193" spans="2:15" x14ac:dyDescent="0.3">
      <c r="D193" s="73" t="s">
        <v>82</v>
      </c>
      <c r="E193" s="195"/>
      <c r="F193" s="195"/>
      <c r="G193" s="195"/>
      <c r="H193" s="195"/>
      <c r="I193" s="195"/>
      <c r="J193" s="195"/>
      <c r="K193" s="195"/>
      <c r="L193" s="195"/>
      <c r="M193" s="195"/>
      <c r="N193" s="195"/>
      <c r="O193" s="195"/>
    </row>
    <row r="194" spans="2:15" x14ac:dyDescent="0.3">
      <c r="D194" s="30" t="s">
        <v>94</v>
      </c>
      <c r="E194" s="195"/>
      <c r="F194" s="195"/>
      <c r="G194" s="195"/>
      <c r="H194" s="195"/>
      <c r="I194" s="195"/>
      <c r="J194" s="195"/>
      <c r="K194" s="195"/>
      <c r="L194" s="195"/>
      <c r="M194" s="195"/>
      <c r="N194" s="195"/>
      <c r="O194" s="195"/>
    </row>
    <row r="195" spans="2:15" x14ac:dyDescent="0.3">
      <c r="D195" s="21" t="s">
        <v>95</v>
      </c>
      <c r="E195" s="195"/>
      <c r="F195" s="195"/>
      <c r="G195" s="195"/>
      <c r="H195" s="195"/>
      <c r="I195" s="195"/>
      <c r="J195" s="195"/>
      <c r="K195" s="195"/>
      <c r="L195" s="195"/>
      <c r="M195" s="195"/>
      <c r="N195" s="195"/>
      <c r="O195" s="195"/>
    </row>
    <row r="196" spans="2:15" x14ac:dyDescent="0.3">
      <c r="D196" s="53" t="s">
        <v>96</v>
      </c>
      <c r="E196" s="195"/>
      <c r="F196" s="195"/>
      <c r="G196" s="195"/>
      <c r="H196" s="195"/>
      <c r="I196" s="195"/>
      <c r="J196" s="195"/>
      <c r="K196" s="195"/>
      <c r="L196" s="195"/>
      <c r="M196" s="195"/>
      <c r="N196" s="195"/>
      <c r="O196" s="195"/>
    </row>
    <row r="197" spans="2:15" x14ac:dyDescent="0.3">
      <c r="D197" s="21" t="s">
        <v>31</v>
      </c>
      <c r="E197" s="195"/>
      <c r="F197" s="195"/>
      <c r="G197" s="195"/>
      <c r="H197" s="195"/>
      <c r="I197" s="195"/>
      <c r="J197" s="195"/>
      <c r="K197" s="195"/>
      <c r="L197" s="195"/>
      <c r="M197" s="195"/>
      <c r="N197" s="195"/>
      <c r="O197" s="195"/>
    </row>
    <row r="198" spans="2:15" x14ac:dyDescent="0.3">
      <c r="D198" s="22" t="s">
        <v>30</v>
      </c>
      <c r="E198" s="164">
        <f t="shared" ref="E198:O198" si="38">SUM(E186:E189,E195:E197)</f>
        <v>0</v>
      </c>
      <c r="F198" s="164">
        <f t="shared" si="38"/>
        <v>0</v>
      </c>
      <c r="G198" s="164">
        <f t="shared" si="38"/>
        <v>0</v>
      </c>
      <c r="H198" s="164">
        <f t="shared" si="38"/>
        <v>0</v>
      </c>
      <c r="I198" s="164">
        <f t="shared" si="38"/>
        <v>0</v>
      </c>
      <c r="J198" s="164">
        <f t="shared" si="38"/>
        <v>0</v>
      </c>
      <c r="K198" s="164">
        <f t="shared" si="38"/>
        <v>0</v>
      </c>
      <c r="L198" s="164">
        <f t="shared" si="38"/>
        <v>0</v>
      </c>
      <c r="M198" s="164">
        <f t="shared" si="38"/>
        <v>0</v>
      </c>
      <c r="N198" s="164">
        <f t="shared" si="38"/>
        <v>0</v>
      </c>
      <c r="O198" s="164">
        <f t="shared" si="38"/>
        <v>0</v>
      </c>
    </row>
    <row r="200" spans="2:15" x14ac:dyDescent="0.3">
      <c r="B200" s="68" t="s">
        <v>323</v>
      </c>
      <c r="C200" s="68"/>
      <c r="D200" s="174" t="s">
        <v>433</v>
      </c>
    </row>
    <row r="201" spans="2:15" ht="15.6" customHeight="1" x14ac:dyDescent="0.3">
      <c r="D201" s="335" t="s">
        <v>420</v>
      </c>
      <c r="E201" s="324" t="s">
        <v>34</v>
      </c>
      <c r="F201" s="325"/>
      <c r="G201" s="325"/>
      <c r="H201" s="325"/>
      <c r="I201" s="325"/>
      <c r="J201" s="325"/>
      <c r="K201" s="325"/>
      <c r="L201" s="325"/>
      <c r="M201" s="325"/>
      <c r="N201" s="325"/>
      <c r="O201" s="337"/>
    </row>
    <row r="202" spans="2:15" ht="15.6" customHeight="1" x14ac:dyDescent="0.3">
      <c r="D202" s="336"/>
      <c r="E202" s="19">
        <v>2024</v>
      </c>
      <c r="F202" s="19">
        <v>2025</v>
      </c>
      <c r="G202" s="19">
        <v>2026</v>
      </c>
      <c r="H202" s="19">
        <v>2027</v>
      </c>
      <c r="I202" s="19">
        <v>2028</v>
      </c>
      <c r="J202" s="50">
        <v>2029</v>
      </c>
      <c r="K202" s="50">
        <v>2030</v>
      </c>
      <c r="L202" s="50">
        <v>2035</v>
      </c>
      <c r="M202" s="50">
        <v>2040</v>
      </c>
      <c r="N202" s="50">
        <v>2045</v>
      </c>
      <c r="O202" s="50">
        <v>2050</v>
      </c>
    </row>
    <row r="203" spans="2:15" x14ac:dyDescent="0.3">
      <c r="D203" s="21" t="s">
        <v>90</v>
      </c>
      <c r="E203" s="195"/>
      <c r="F203" s="195"/>
      <c r="G203" s="195"/>
      <c r="H203" s="195"/>
      <c r="I203" s="195"/>
      <c r="J203" s="195"/>
      <c r="K203" s="195"/>
      <c r="L203" s="195"/>
      <c r="M203" s="195"/>
      <c r="N203" s="195"/>
      <c r="O203" s="195"/>
    </row>
    <row r="204" spans="2:15" x14ac:dyDescent="0.3">
      <c r="D204" s="21" t="s">
        <v>91</v>
      </c>
      <c r="E204" s="195"/>
      <c r="F204" s="195"/>
      <c r="G204" s="195"/>
      <c r="H204" s="195"/>
      <c r="I204" s="195"/>
      <c r="J204" s="195"/>
      <c r="K204" s="195"/>
      <c r="L204" s="195"/>
      <c r="M204" s="195"/>
      <c r="N204" s="195"/>
      <c r="O204" s="195"/>
    </row>
    <row r="205" spans="2:15" x14ac:dyDescent="0.3">
      <c r="D205" s="21" t="s">
        <v>92</v>
      </c>
      <c r="E205" s="195"/>
      <c r="F205" s="195"/>
      <c r="G205" s="195"/>
      <c r="H205" s="195"/>
      <c r="I205" s="195"/>
      <c r="J205" s="195"/>
      <c r="K205" s="195"/>
      <c r="L205" s="195"/>
      <c r="M205" s="195"/>
      <c r="N205" s="195"/>
      <c r="O205" s="195"/>
    </row>
    <row r="206" spans="2:15" x14ac:dyDescent="0.3">
      <c r="D206" s="21" t="s">
        <v>93</v>
      </c>
      <c r="E206" s="165">
        <f>SUM(E207:E208,E211)</f>
        <v>0</v>
      </c>
      <c r="F206" s="165">
        <f t="shared" ref="F206:O206" si="39">SUM(F207:F208,F211)</f>
        <v>0</v>
      </c>
      <c r="G206" s="165">
        <f t="shared" si="39"/>
        <v>0</v>
      </c>
      <c r="H206" s="165">
        <f t="shared" si="39"/>
        <v>0</v>
      </c>
      <c r="I206" s="165">
        <f t="shared" si="39"/>
        <v>0</v>
      </c>
      <c r="J206" s="165">
        <f t="shared" si="39"/>
        <v>0</v>
      </c>
      <c r="K206" s="165">
        <f t="shared" si="39"/>
        <v>0</v>
      </c>
      <c r="L206" s="165">
        <f t="shared" si="39"/>
        <v>0</v>
      </c>
      <c r="M206" s="165">
        <f t="shared" si="39"/>
        <v>0</v>
      </c>
      <c r="N206" s="165">
        <f t="shared" si="39"/>
        <v>0</v>
      </c>
      <c r="O206" s="165">
        <f t="shared" si="39"/>
        <v>0</v>
      </c>
    </row>
    <row r="207" spans="2:15" x14ac:dyDescent="0.3">
      <c r="D207" s="30" t="s">
        <v>79</v>
      </c>
      <c r="E207" s="195"/>
      <c r="F207" s="195"/>
      <c r="G207" s="195"/>
      <c r="H207" s="195"/>
      <c r="I207" s="195"/>
      <c r="J207" s="195"/>
      <c r="K207" s="195"/>
      <c r="L207" s="195"/>
      <c r="M207" s="195"/>
      <c r="N207" s="195"/>
      <c r="O207" s="195"/>
    </row>
    <row r="208" spans="2:15" x14ac:dyDescent="0.3">
      <c r="D208" s="30" t="s">
        <v>80</v>
      </c>
      <c r="E208" s="165">
        <f>SUM(E209:E210)</f>
        <v>0</v>
      </c>
      <c r="F208" s="165">
        <f t="shared" ref="F208:O208" si="40">SUM(F209:F210)</f>
        <v>0</v>
      </c>
      <c r="G208" s="165">
        <f t="shared" si="40"/>
        <v>0</v>
      </c>
      <c r="H208" s="165">
        <f t="shared" si="40"/>
        <v>0</v>
      </c>
      <c r="I208" s="165">
        <f t="shared" si="40"/>
        <v>0</v>
      </c>
      <c r="J208" s="165">
        <f t="shared" si="40"/>
        <v>0</v>
      </c>
      <c r="K208" s="165">
        <f t="shared" si="40"/>
        <v>0</v>
      </c>
      <c r="L208" s="165">
        <f t="shared" si="40"/>
        <v>0</v>
      </c>
      <c r="M208" s="165">
        <f t="shared" si="40"/>
        <v>0</v>
      </c>
      <c r="N208" s="165">
        <f t="shared" si="40"/>
        <v>0</v>
      </c>
      <c r="O208" s="165">
        <f t="shared" si="40"/>
        <v>0</v>
      </c>
    </row>
    <row r="209" spans="2:15" x14ac:dyDescent="0.3">
      <c r="D209" s="73" t="s">
        <v>81</v>
      </c>
      <c r="E209" s="195"/>
      <c r="F209" s="195"/>
      <c r="G209" s="195"/>
      <c r="H209" s="195"/>
      <c r="I209" s="195"/>
      <c r="J209" s="195"/>
      <c r="K209" s="195"/>
      <c r="L209" s="195"/>
      <c r="M209" s="195"/>
      <c r="N209" s="195"/>
      <c r="O209" s="195"/>
    </row>
    <row r="210" spans="2:15" x14ac:dyDescent="0.3">
      <c r="D210" s="73" t="s">
        <v>82</v>
      </c>
      <c r="E210" s="195"/>
      <c r="F210" s="195"/>
      <c r="G210" s="195"/>
      <c r="H210" s="195"/>
      <c r="I210" s="195"/>
      <c r="J210" s="195"/>
      <c r="K210" s="195"/>
      <c r="L210" s="195"/>
      <c r="M210" s="195"/>
      <c r="N210" s="195"/>
      <c r="O210" s="195"/>
    </row>
    <row r="211" spans="2:15" x14ac:dyDescent="0.3">
      <c r="D211" s="30" t="s">
        <v>94</v>
      </c>
      <c r="E211" s="195"/>
      <c r="F211" s="195"/>
      <c r="G211" s="195"/>
      <c r="H211" s="195"/>
      <c r="I211" s="195"/>
      <c r="J211" s="195"/>
      <c r="K211" s="195"/>
      <c r="L211" s="195"/>
      <c r="M211" s="195"/>
      <c r="N211" s="195"/>
      <c r="O211" s="195"/>
    </row>
    <row r="212" spans="2:15" x14ac:dyDescent="0.3">
      <c r="D212" s="21" t="s">
        <v>95</v>
      </c>
      <c r="E212" s="195"/>
      <c r="F212" s="195"/>
      <c r="G212" s="195"/>
      <c r="H212" s="195"/>
      <c r="I212" s="195"/>
      <c r="J212" s="195"/>
      <c r="K212" s="195"/>
      <c r="L212" s="195"/>
      <c r="M212" s="195"/>
      <c r="N212" s="195"/>
      <c r="O212" s="195"/>
    </row>
    <row r="213" spans="2:15" x14ac:dyDescent="0.3">
      <c r="D213" s="53" t="s">
        <v>96</v>
      </c>
      <c r="E213" s="195"/>
      <c r="F213" s="195"/>
      <c r="G213" s="195"/>
      <c r="H213" s="195"/>
      <c r="I213" s="195"/>
      <c r="J213" s="195"/>
      <c r="K213" s="195"/>
      <c r="L213" s="195"/>
      <c r="M213" s="195"/>
      <c r="N213" s="195"/>
      <c r="O213" s="195"/>
    </row>
    <row r="214" spans="2:15" x14ac:dyDescent="0.3">
      <c r="D214" s="21" t="s">
        <v>31</v>
      </c>
      <c r="E214" s="195"/>
      <c r="F214" s="195"/>
      <c r="G214" s="195"/>
      <c r="H214" s="195"/>
      <c r="I214" s="195"/>
      <c r="J214" s="195"/>
      <c r="K214" s="195"/>
      <c r="L214" s="195"/>
      <c r="M214" s="195"/>
      <c r="N214" s="195"/>
      <c r="O214" s="195"/>
    </row>
    <row r="215" spans="2:15" x14ac:dyDescent="0.3">
      <c r="D215" s="22" t="s">
        <v>30</v>
      </c>
      <c r="E215" s="164">
        <f>SUM(E203:E206,E212:E214)</f>
        <v>0</v>
      </c>
      <c r="F215" s="164">
        <f t="shared" ref="F215:O215" si="41">SUM(F203:F206,F212:F214)</f>
        <v>0</v>
      </c>
      <c r="G215" s="164">
        <f t="shared" si="41"/>
        <v>0</v>
      </c>
      <c r="H215" s="164">
        <f t="shared" si="41"/>
        <v>0</v>
      </c>
      <c r="I215" s="164">
        <f t="shared" si="41"/>
        <v>0</v>
      </c>
      <c r="J215" s="164">
        <f t="shared" si="41"/>
        <v>0</v>
      </c>
      <c r="K215" s="164">
        <f t="shared" si="41"/>
        <v>0</v>
      </c>
      <c r="L215" s="164">
        <f t="shared" si="41"/>
        <v>0</v>
      </c>
      <c r="M215" s="164">
        <f t="shared" si="41"/>
        <v>0</v>
      </c>
      <c r="N215" s="164">
        <f t="shared" si="41"/>
        <v>0</v>
      </c>
      <c r="O215" s="164">
        <f t="shared" si="41"/>
        <v>0</v>
      </c>
    </row>
    <row r="217" spans="2:15" x14ac:dyDescent="0.3">
      <c r="B217" s="68" t="s">
        <v>324</v>
      </c>
      <c r="C217" s="68"/>
      <c r="D217" s="62" t="s">
        <v>65</v>
      </c>
    </row>
    <row r="218" spans="2:15" ht="15.6" customHeight="1" x14ac:dyDescent="0.3">
      <c r="D218" s="335" t="s">
        <v>598</v>
      </c>
      <c r="E218" s="324" t="s">
        <v>34</v>
      </c>
      <c r="F218" s="325"/>
      <c r="G218" s="325"/>
      <c r="H218" s="325"/>
      <c r="I218" s="325"/>
      <c r="J218" s="325"/>
      <c r="K218" s="325"/>
      <c r="L218" s="325"/>
      <c r="M218" s="325"/>
      <c r="N218" s="325"/>
      <c r="O218" s="337"/>
    </row>
    <row r="219" spans="2:15" ht="15.6" customHeight="1" x14ac:dyDescent="0.3">
      <c r="D219" s="336"/>
      <c r="E219" s="19">
        <v>2024</v>
      </c>
      <c r="F219" s="19">
        <v>2025</v>
      </c>
      <c r="G219" s="19">
        <v>2026</v>
      </c>
      <c r="H219" s="19">
        <v>2027</v>
      </c>
      <c r="I219" s="19">
        <v>2028</v>
      </c>
      <c r="J219" s="50">
        <v>2029</v>
      </c>
      <c r="K219" s="50">
        <v>2030</v>
      </c>
      <c r="L219" s="50">
        <v>2035</v>
      </c>
      <c r="M219" s="50">
        <v>2040</v>
      </c>
      <c r="N219" s="50">
        <v>2045</v>
      </c>
      <c r="O219" s="50">
        <v>2050</v>
      </c>
    </row>
    <row r="220" spans="2:15" ht="15.6" customHeight="1" x14ac:dyDescent="0.3">
      <c r="D220" s="21" t="s">
        <v>90</v>
      </c>
      <c r="E220" s="195"/>
      <c r="F220" s="195"/>
      <c r="G220" s="195"/>
      <c r="H220" s="195"/>
      <c r="I220" s="195"/>
      <c r="J220" s="195"/>
      <c r="K220" s="195"/>
      <c r="L220" s="195"/>
      <c r="M220" s="195"/>
      <c r="N220" s="195"/>
      <c r="O220" s="195"/>
    </row>
    <row r="221" spans="2:15" ht="15.6" customHeight="1" x14ac:dyDescent="0.3">
      <c r="D221" s="21" t="s">
        <v>91</v>
      </c>
      <c r="E221" s="195"/>
      <c r="F221" s="195"/>
      <c r="G221" s="195"/>
      <c r="H221" s="195"/>
      <c r="I221" s="195"/>
      <c r="J221" s="195"/>
      <c r="K221" s="195"/>
      <c r="L221" s="195"/>
      <c r="M221" s="195"/>
      <c r="N221" s="195"/>
      <c r="O221" s="195"/>
    </row>
    <row r="222" spans="2:15" ht="15.6" customHeight="1" x14ac:dyDescent="0.3">
      <c r="D222" s="21" t="s">
        <v>92</v>
      </c>
      <c r="E222" s="195"/>
      <c r="F222" s="195"/>
      <c r="G222" s="195"/>
      <c r="H222" s="195"/>
      <c r="I222" s="195"/>
      <c r="J222" s="195"/>
      <c r="K222" s="195"/>
      <c r="L222" s="195"/>
      <c r="M222" s="195"/>
      <c r="N222" s="195"/>
      <c r="O222" s="195"/>
    </row>
    <row r="223" spans="2:15" ht="15.6" customHeight="1" x14ac:dyDescent="0.3">
      <c r="D223" s="21" t="s">
        <v>93</v>
      </c>
      <c r="E223" s="165">
        <f>SUM(E224:E225,E228)</f>
        <v>0</v>
      </c>
      <c r="F223" s="165">
        <f t="shared" ref="F223:O223" si="42">SUM(F224:F225,F228)</f>
        <v>0</v>
      </c>
      <c r="G223" s="165">
        <f t="shared" si="42"/>
        <v>0</v>
      </c>
      <c r="H223" s="165">
        <f t="shared" si="42"/>
        <v>0</v>
      </c>
      <c r="I223" s="165">
        <f t="shared" si="42"/>
        <v>0</v>
      </c>
      <c r="J223" s="165">
        <f t="shared" si="42"/>
        <v>0</v>
      </c>
      <c r="K223" s="165">
        <f t="shared" si="42"/>
        <v>0</v>
      </c>
      <c r="L223" s="165">
        <f t="shared" si="42"/>
        <v>0</v>
      </c>
      <c r="M223" s="165">
        <f t="shared" si="42"/>
        <v>0</v>
      </c>
      <c r="N223" s="165">
        <f t="shared" si="42"/>
        <v>0</v>
      </c>
      <c r="O223" s="165">
        <f t="shared" si="42"/>
        <v>0</v>
      </c>
    </row>
    <row r="224" spans="2:15" ht="15.6" customHeight="1" x14ac:dyDescent="0.3">
      <c r="D224" s="30" t="s">
        <v>79</v>
      </c>
      <c r="E224" s="195"/>
      <c r="F224" s="195"/>
      <c r="G224" s="195"/>
      <c r="H224" s="195"/>
      <c r="I224" s="195"/>
      <c r="J224" s="195"/>
      <c r="K224" s="195"/>
      <c r="L224" s="195"/>
      <c r="M224" s="195"/>
      <c r="N224" s="195"/>
      <c r="O224" s="195"/>
    </row>
    <row r="225" spans="2:15" ht="15.6" customHeight="1" x14ac:dyDescent="0.3">
      <c r="D225" s="30" t="s">
        <v>80</v>
      </c>
      <c r="E225" s="165">
        <f>SUM(E226:E227)</f>
        <v>0</v>
      </c>
      <c r="F225" s="165">
        <f t="shared" ref="F225:O225" si="43">SUM(F226:F227)</f>
        <v>0</v>
      </c>
      <c r="G225" s="165">
        <f t="shared" si="43"/>
        <v>0</v>
      </c>
      <c r="H225" s="165">
        <f t="shared" si="43"/>
        <v>0</v>
      </c>
      <c r="I225" s="165">
        <f t="shared" si="43"/>
        <v>0</v>
      </c>
      <c r="J225" s="165">
        <f t="shared" si="43"/>
        <v>0</v>
      </c>
      <c r="K225" s="165">
        <f t="shared" si="43"/>
        <v>0</v>
      </c>
      <c r="L225" s="165">
        <f t="shared" si="43"/>
        <v>0</v>
      </c>
      <c r="M225" s="165">
        <f t="shared" si="43"/>
        <v>0</v>
      </c>
      <c r="N225" s="165">
        <f t="shared" si="43"/>
        <v>0</v>
      </c>
      <c r="O225" s="165">
        <f t="shared" si="43"/>
        <v>0</v>
      </c>
    </row>
    <row r="226" spans="2:15" ht="15.6" customHeight="1" x14ac:dyDescent="0.3">
      <c r="D226" s="73" t="s">
        <v>81</v>
      </c>
      <c r="E226" s="195"/>
      <c r="F226" s="195"/>
      <c r="G226" s="195"/>
      <c r="H226" s="195"/>
      <c r="I226" s="195"/>
      <c r="J226" s="195"/>
      <c r="K226" s="195"/>
      <c r="L226" s="195"/>
      <c r="M226" s="195"/>
      <c r="N226" s="195"/>
      <c r="O226" s="195"/>
    </row>
    <row r="227" spans="2:15" ht="15.6" customHeight="1" x14ac:dyDescent="0.3">
      <c r="D227" s="73" t="s">
        <v>82</v>
      </c>
      <c r="E227" s="195"/>
      <c r="F227" s="195"/>
      <c r="G227" s="195"/>
      <c r="H227" s="195"/>
      <c r="I227" s="195"/>
      <c r="J227" s="195"/>
      <c r="K227" s="195"/>
      <c r="L227" s="195"/>
      <c r="M227" s="195"/>
      <c r="N227" s="195"/>
      <c r="O227" s="195"/>
    </row>
    <row r="228" spans="2:15" ht="15.6" customHeight="1" x14ac:dyDescent="0.3">
      <c r="D228" s="30" t="s">
        <v>94</v>
      </c>
      <c r="E228" s="195"/>
      <c r="F228" s="195"/>
      <c r="G228" s="195"/>
      <c r="H228" s="195"/>
      <c r="I228" s="195"/>
      <c r="J228" s="195"/>
      <c r="K228" s="195"/>
      <c r="L228" s="195"/>
      <c r="M228" s="195"/>
      <c r="N228" s="195"/>
      <c r="O228" s="195"/>
    </row>
    <row r="229" spans="2:15" ht="15.6" customHeight="1" x14ac:dyDescent="0.3">
      <c r="D229" s="21" t="s">
        <v>95</v>
      </c>
      <c r="E229" s="195"/>
      <c r="F229" s="195"/>
      <c r="G229" s="195"/>
      <c r="H229" s="195"/>
      <c r="I229" s="195"/>
      <c r="J229" s="195"/>
      <c r="K229" s="195"/>
      <c r="L229" s="195"/>
      <c r="M229" s="195"/>
      <c r="N229" s="195"/>
      <c r="O229" s="195"/>
    </row>
    <row r="230" spans="2:15" x14ac:dyDescent="0.3">
      <c r="D230" s="53" t="s">
        <v>96</v>
      </c>
      <c r="E230" s="195"/>
      <c r="F230" s="195"/>
      <c r="G230" s="195"/>
      <c r="H230" s="195"/>
      <c r="I230" s="195"/>
      <c r="J230" s="195"/>
      <c r="K230" s="195"/>
      <c r="L230" s="195"/>
      <c r="M230" s="195"/>
      <c r="N230" s="195"/>
      <c r="O230" s="195"/>
    </row>
    <row r="231" spans="2:15" x14ac:dyDescent="0.3">
      <c r="D231" s="21" t="s">
        <v>31</v>
      </c>
      <c r="E231" s="195"/>
      <c r="F231" s="195"/>
      <c r="G231" s="195"/>
      <c r="H231" s="195"/>
      <c r="I231" s="195"/>
      <c r="J231" s="195"/>
      <c r="K231" s="195"/>
      <c r="L231" s="195"/>
      <c r="M231" s="195"/>
      <c r="N231" s="195"/>
      <c r="O231" s="195"/>
    </row>
    <row r="232" spans="2:15" x14ac:dyDescent="0.3">
      <c r="D232" s="22" t="s">
        <v>30</v>
      </c>
      <c r="E232" s="164">
        <f>SUM(E220:E223,E229:E231)</f>
        <v>0</v>
      </c>
      <c r="F232" s="164">
        <f t="shared" ref="F232:O232" si="44">SUM(F220:F223,F229:F231)</f>
        <v>0</v>
      </c>
      <c r="G232" s="164">
        <f t="shared" si="44"/>
        <v>0</v>
      </c>
      <c r="H232" s="164">
        <f t="shared" si="44"/>
        <v>0</v>
      </c>
      <c r="I232" s="164">
        <f t="shared" si="44"/>
        <v>0</v>
      </c>
      <c r="J232" s="164">
        <f t="shared" si="44"/>
        <v>0</v>
      </c>
      <c r="K232" s="164">
        <f t="shared" si="44"/>
        <v>0</v>
      </c>
      <c r="L232" s="164">
        <f t="shared" si="44"/>
        <v>0</v>
      </c>
      <c r="M232" s="164">
        <f t="shared" si="44"/>
        <v>0</v>
      </c>
      <c r="N232" s="164">
        <f t="shared" si="44"/>
        <v>0</v>
      </c>
      <c r="O232" s="164">
        <f t="shared" si="44"/>
        <v>0</v>
      </c>
    </row>
    <row r="234" spans="2:15" x14ac:dyDescent="0.3">
      <c r="B234" s="68" t="s">
        <v>325</v>
      </c>
      <c r="C234" s="68"/>
      <c r="D234" s="62" t="s">
        <v>66</v>
      </c>
    </row>
    <row r="235" spans="2:15" x14ac:dyDescent="0.3">
      <c r="D235" s="335" t="s">
        <v>598</v>
      </c>
      <c r="E235" s="324" t="s">
        <v>34</v>
      </c>
      <c r="F235" s="325"/>
      <c r="G235" s="325"/>
      <c r="H235" s="325"/>
      <c r="I235" s="325"/>
      <c r="J235" s="325"/>
      <c r="K235" s="325"/>
      <c r="L235" s="325"/>
      <c r="M235" s="325"/>
      <c r="N235" s="325"/>
      <c r="O235" s="337"/>
    </row>
    <row r="236" spans="2:15" x14ac:dyDescent="0.3">
      <c r="D236" s="336"/>
      <c r="E236" s="19">
        <v>2024</v>
      </c>
      <c r="F236" s="19">
        <v>2025</v>
      </c>
      <c r="G236" s="19">
        <v>2026</v>
      </c>
      <c r="H236" s="19">
        <v>2027</v>
      </c>
      <c r="I236" s="19">
        <v>2028</v>
      </c>
      <c r="J236" s="50">
        <v>2029</v>
      </c>
      <c r="K236" s="50">
        <v>2030</v>
      </c>
      <c r="L236" s="50">
        <v>2035</v>
      </c>
      <c r="M236" s="50">
        <v>2040</v>
      </c>
      <c r="N236" s="50">
        <v>2045</v>
      </c>
      <c r="O236" s="50">
        <v>2050</v>
      </c>
    </row>
    <row r="237" spans="2:15" x14ac:dyDescent="0.3">
      <c r="D237" s="21" t="s">
        <v>90</v>
      </c>
      <c r="E237" s="195"/>
      <c r="F237" s="195"/>
      <c r="G237" s="195"/>
      <c r="H237" s="195"/>
      <c r="I237" s="195"/>
      <c r="J237" s="195"/>
      <c r="K237" s="195"/>
      <c r="L237" s="195"/>
      <c r="M237" s="195"/>
      <c r="N237" s="195"/>
      <c r="O237" s="195"/>
    </row>
    <row r="238" spans="2:15" x14ac:dyDescent="0.3">
      <c r="D238" s="21" t="s">
        <v>91</v>
      </c>
      <c r="E238" s="195"/>
      <c r="F238" s="195"/>
      <c r="G238" s="195"/>
      <c r="H238" s="195"/>
      <c r="I238" s="195"/>
      <c r="J238" s="195"/>
      <c r="K238" s="195"/>
      <c r="L238" s="195"/>
      <c r="M238" s="195"/>
      <c r="N238" s="195"/>
      <c r="O238" s="195"/>
    </row>
    <row r="239" spans="2:15" x14ac:dyDescent="0.3">
      <c r="D239" s="21" t="s">
        <v>92</v>
      </c>
      <c r="E239" s="195"/>
      <c r="F239" s="195"/>
      <c r="G239" s="195"/>
      <c r="H239" s="195"/>
      <c r="I239" s="195"/>
      <c r="J239" s="195"/>
      <c r="K239" s="195"/>
      <c r="L239" s="195"/>
      <c r="M239" s="195"/>
      <c r="N239" s="195"/>
      <c r="O239" s="195"/>
    </row>
    <row r="240" spans="2:15" x14ac:dyDescent="0.3">
      <c r="D240" s="21" t="s">
        <v>93</v>
      </c>
      <c r="E240" s="165">
        <f t="shared" ref="E240:O240" si="45">SUM(E241:E242,E245)</f>
        <v>0</v>
      </c>
      <c r="F240" s="165">
        <f t="shared" si="45"/>
        <v>0</v>
      </c>
      <c r="G240" s="165">
        <f t="shared" si="45"/>
        <v>0</v>
      </c>
      <c r="H240" s="165">
        <f t="shared" si="45"/>
        <v>0</v>
      </c>
      <c r="I240" s="165">
        <f t="shared" si="45"/>
        <v>0</v>
      </c>
      <c r="J240" s="165">
        <f t="shared" si="45"/>
        <v>0</v>
      </c>
      <c r="K240" s="165">
        <f t="shared" si="45"/>
        <v>0</v>
      </c>
      <c r="L240" s="165">
        <f t="shared" si="45"/>
        <v>0</v>
      </c>
      <c r="M240" s="165">
        <f t="shared" si="45"/>
        <v>0</v>
      </c>
      <c r="N240" s="165">
        <f t="shared" si="45"/>
        <v>0</v>
      </c>
      <c r="O240" s="165">
        <f t="shared" si="45"/>
        <v>0</v>
      </c>
    </row>
    <row r="241" spans="2:15" x14ac:dyDescent="0.3">
      <c r="D241" s="30" t="s">
        <v>79</v>
      </c>
      <c r="E241" s="195"/>
      <c r="F241" s="195"/>
      <c r="G241" s="195"/>
      <c r="H241" s="195"/>
      <c r="I241" s="195"/>
      <c r="J241" s="195"/>
      <c r="K241" s="195"/>
      <c r="L241" s="195"/>
      <c r="M241" s="195"/>
      <c r="N241" s="195"/>
      <c r="O241" s="195"/>
    </row>
    <row r="242" spans="2:15" x14ac:dyDescent="0.3">
      <c r="D242" s="30" t="s">
        <v>80</v>
      </c>
      <c r="E242" s="165">
        <f>SUM(E243:E244)</f>
        <v>0</v>
      </c>
      <c r="F242" s="165">
        <f t="shared" ref="F242:O242" si="46">SUM(F243:F244)</f>
        <v>0</v>
      </c>
      <c r="G242" s="165">
        <f t="shared" si="46"/>
        <v>0</v>
      </c>
      <c r="H242" s="165">
        <f t="shared" si="46"/>
        <v>0</v>
      </c>
      <c r="I242" s="165">
        <f t="shared" si="46"/>
        <v>0</v>
      </c>
      <c r="J242" s="165">
        <f t="shared" si="46"/>
        <v>0</v>
      </c>
      <c r="K242" s="165">
        <f t="shared" si="46"/>
        <v>0</v>
      </c>
      <c r="L242" s="165">
        <f t="shared" si="46"/>
        <v>0</v>
      </c>
      <c r="M242" s="165">
        <f t="shared" si="46"/>
        <v>0</v>
      </c>
      <c r="N242" s="165">
        <f t="shared" si="46"/>
        <v>0</v>
      </c>
      <c r="O242" s="165">
        <f t="shared" si="46"/>
        <v>0</v>
      </c>
    </row>
    <row r="243" spans="2:15" x14ac:dyDescent="0.3">
      <c r="D243" s="73" t="s">
        <v>81</v>
      </c>
      <c r="E243" s="195"/>
      <c r="F243" s="195"/>
      <c r="G243" s="195"/>
      <c r="H243" s="195"/>
      <c r="I243" s="195"/>
      <c r="J243" s="195"/>
      <c r="K243" s="195"/>
      <c r="L243" s="195"/>
      <c r="M243" s="195"/>
      <c r="N243" s="195"/>
      <c r="O243" s="195"/>
    </row>
    <row r="244" spans="2:15" x14ac:dyDescent="0.3">
      <c r="D244" s="73" t="s">
        <v>82</v>
      </c>
      <c r="E244" s="195"/>
      <c r="F244" s="195"/>
      <c r="G244" s="195"/>
      <c r="H244" s="195"/>
      <c r="I244" s="195"/>
      <c r="J244" s="195"/>
      <c r="K244" s="195"/>
      <c r="L244" s="195"/>
      <c r="M244" s="195"/>
      <c r="N244" s="195"/>
      <c r="O244" s="195"/>
    </row>
    <row r="245" spans="2:15" x14ac:dyDescent="0.3">
      <c r="D245" s="30" t="s">
        <v>94</v>
      </c>
      <c r="E245" s="195"/>
      <c r="F245" s="195"/>
      <c r="G245" s="195"/>
      <c r="H245" s="195"/>
      <c r="I245" s="195"/>
      <c r="J245" s="195"/>
      <c r="K245" s="195"/>
      <c r="L245" s="195"/>
      <c r="M245" s="195"/>
      <c r="N245" s="195"/>
      <c r="O245" s="195"/>
    </row>
    <row r="246" spans="2:15" x14ac:dyDescent="0.3">
      <c r="D246" s="21" t="s">
        <v>95</v>
      </c>
      <c r="E246" s="195"/>
      <c r="F246" s="195"/>
      <c r="G246" s="195"/>
      <c r="H246" s="195"/>
      <c r="I246" s="195"/>
      <c r="J246" s="195"/>
      <c r="K246" s="195"/>
      <c r="L246" s="195"/>
      <c r="M246" s="195"/>
      <c r="N246" s="195"/>
      <c r="O246" s="195"/>
    </row>
    <row r="247" spans="2:15" x14ac:dyDescent="0.3">
      <c r="D247" s="53" t="s">
        <v>96</v>
      </c>
      <c r="E247" s="195"/>
      <c r="F247" s="195"/>
      <c r="G247" s="195"/>
      <c r="H247" s="195"/>
      <c r="I247" s="195"/>
      <c r="J247" s="195"/>
      <c r="K247" s="195"/>
      <c r="L247" s="195"/>
      <c r="M247" s="195"/>
      <c r="N247" s="195"/>
      <c r="O247" s="195"/>
    </row>
    <row r="248" spans="2:15" x14ac:dyDescent="0.3">
      <c r="D248" s="21" t="s">
        <v>31</v>
      </c>
      <c r="E248" s="195"/>
      <c r="F248" s="195"/>
      <c r="G248" s="195"/>
      <c r="H248" s="195"/>
      <c r="I248" s="195"/>
      <c r="J248" s="195"/>
      <c r="K248" s="195"/>
      <c r="L248" s="195"/>
      <c r="M248" s="195"/>
      <c r="N248" s="195"/>
      <c r="O248" s="195"/>
    </row>
    <row r="249" spans="2:15" x14ac:dyDescent="0.3">
      <c r="D249" s="22" t="s">
        <v>30</v>
      </c>
      <c r="E249" s="164">
        <f>SUM(E237:E240,E246:E248)</f>
        <v>0</v>
      </c>
      <c r="F249" s="164">
        <f t="shared" ref="F249:N249" si="47">SUM(F237:F240,F246:F248)</f>
        <v>0</v>
      </c>
      <c r="G249" s="164">
        <f t="shared" si="47"/>
        <v>0</v>
      </c>
      <c r="H249" s="164">
        <f t="shared" si="47"/>
        <v>0</v>
      </c>
      <c r="I249" s="164">
        <f t="shared" si="47"/>
        <v>0</v>
      </c>
      <c r="J249" s="164">
        <f t="shared" si="47"/>
        <v>0</v>
      </c>
      <c r="K249" s="164">
        <f t="shared" si="47"/>
        <v>0</v>
      </c>
      <c r="L249" s="164">
        <f t="shared" si="47"/>
        <v>0</v>
      </c>
      <c r="M249" s="164">
        <f t="shared" si="47"/>
        <v>0</v>
      </c>
      <c r="N249" s="164">
        <f t="shared" si="47"/>
        <v>0</v>
      </c>
      <c r="O249" s="164">
        <f>SUM(O237:O240,O246:O248)</f>
        <v>0</v>
      </c>
    </row>
    <row r="251" spans="2:15" x14ac:dyDescent="0.3">
      <c r="B251" s="68" t="s">
        <v>326</v>
      </c>
      <c r="C251" s="68"/>
      <c r="D251" s="62" t="s">
        <v>67</v>
      </c>
    </row>
    <row r="252" spans="2:15" x14ac:dyDescent="0.3">
      <c r="D252" s="335" t="s">
        <v>598</v>
      </c>
      <c r="E252" s="324" t="s">
        <v>34</v>
      </c>
      <c r="F252" s="325"/>
      <c r="G252" s="325"/>
      <c r="H252" s="325"/>
      <c r="I252" s="325"/>
      <c r="J252" s="325"/>
      <c r="K252" s="325"/>
      <c r="L252" s="325"/>
      <c r="M252" s="325"/>
      <c r="N252" s="325"/>
      <c r="O252" s="337"/>
    </row>
    <row r="253" spans="2:15" x14ac:dyDescent="0.3">
      <c r="D253" s="336"/>
      <c r="E253" s="19">
        <v>2024</v>
      </c>
      <c r="F253" s="19">
        <v>2025</v>
      </c>
      <c r="G253" s="19">
        <v>2026</v>
      </c>
      <c r="H253" s="19">
        <v>2027</v>
      </c>
      <c r="I253" s="19">
        <v>2028</v>
      </c>
      <c r="J253" s="50">
        <v>2029</v>
      </c>
      <c r="K253" s="50">
        <v>2030</v>
      </c>
      <c r="L253" s="50">
        <v>2035</v>
      </c>
      <c r="M253" s="50">
        <v>2040</v>
      </c>
      <c r="N253" s="50">
        <v>2045</v>
      </c>
      <c r="O253" s="50">
        <v>2050</v>
      </c>
    </row>
    <row r="254" spans="2:15" x14ac:dyDescent="0.3">
      <c r="D254" s="21" t="s">
        <v>90</v>
      </c>
      <c r="E254" s="195"/>
      <c r="F254" s="195"/>
      <c r="G254" s="195"/>
      <c r="H254" s="195"/>
      <c r="I254" s="195"/>
      <c r="J254" s="195"/>
      <c r="K254" s="195"/>
      <c r="L254" s="195"/>
      <c r="M254" s="195"/>
      <c r="N254" s="195"/>
      <c r="O254" s="195"/>
    </row>
    <row r="255" spans="2:15" x14ac:dyDescent="0.3">
      <c r="D255" s="21" t="s">
        <v>91</v>
      </c>
      <c r="E255" s="195"/>
      <c r="F255" s="195"/>
      <c r="G255" s="195"/>
      <c r="H255" s="195"/>
      <c r="I255" s="195"/>
      <c r="J255" s="195"/>
      <c r="K255" s="195"/>
      <c r="L255" s="195"/>
      <c r="M255" s="195"/>
      <c r="N255" s="195"/>
      <c r="O255" s="195"/>
    </row>
    <row r="256" spans="2:15" x14ac:dyDescent="0.3">
      <c r="D256" s="21" t="s">
        <v>92</v>
      </c>
      <c r="E256" s="195"/>
      <c r="F256" s="195"/>
      <c r="G256" s="195"/>
      <c r="H256" s="195"/>
      <c r="I256" s="195"/>
      <c r="J256" s="195"/>
      <c r="K256" s="195"/>
      <c r="L256" s="195"/>
      <c r="M256" s="195"/>
      <c r="N256" s="195"/>
      <c r="O256" s="195"/>
    </row>
    <row r="257" spans="2:15" x14ac:dyDescent="0.3">
      <c r="D257" s="21" t="s">
        <v>93</v>
      </c>
      <c r="E257" s="165">
        <f t="shared" ref="E257:O257" si="48">SUM(E258:E259,E262)</f>
        <v>0</v>
      </c>
      <c r="F257" s="165">
        <f t="shared" si="48"/>
        <v>0</v>
      </c>
      <c r="G257" s="165">
        <f t="shared" si="48"/>
        <v>0</v>
      </c>
      <c r="H257" s="165">
        <f t="shared" si="48"/>
        <v>0</v>
      </c>
      <c r="I257" s="165">
        <f t="shared" si="48"/>
        <v>0</v>
      </c>
      <c r="J257" s="165">
        <f t="shared" si="48"/>
        <v>0</v>
      </c>
      <c r="K257" s="165">
        <f t="shared" si="48"/>
        <v>0</v>
      </c>
      <c r="L257" s="165">
        <f t="shared" si="48"/>
        <v>0</v>
      </c>
      <c r="M257" s="165">
        <f t="shared" si="48"/>
        <v>0</v>
      </c>
      <c r="N257" s="165">
        <f t="shared" si="48"/>
        <v>0</v>
      </c>
      <c r="O257" s="165">
        <f t="shared" si="48"/>
        <v>0</v>
      </c>
    </row>
    <row r="258" spans="2:15" x14ac:dyDescent="0.3">
      <c r="D258" s="30" t="s">
        <v>79</v>
      </c>
      <c r="E258" s="195"/>
      <c r="F258" s="195"/>
      <c r="G258" s="195"/>
      <c r="H258" s="195"/>
      <c r="I258" s="195"/>
      <c r="J258" s="195"/>
      <c r="K258" s="195"/>
      <c r="L258" s="195"/>
      <c r="M258" s="195"/>
      <c r="N258" s="195"/>
      <c r="O258" s="195"/>
    </row>
    <row r="259" spans="2:15" x14ac:dyDescent="0.3">
      <c r="D259" s="30" t="s">
        <v>80</v>
      </c>
      <c r="E259" s="165">
        <f t="shared" ref="E259:O259" si="49">SUM(E260:E261)</f>
        <v>0</v>
      </c>
      <c r="F259" s="165">
        <f t="shared" si="49"/>
        <v>0</v>
      </c>
      <c r="G259" s="165">
        <f t="shared" si="49"/>
        <v>0</v>
      </c>
      <c r="H259" s="165">
        <f t="shared" si="49"/>
        <v>0</v>
      </c>
      <c r="I259" s="165">
        <f t="shared" si="49"/>
        <v>0</v>
      </c>
      <c r="J259" s="165">
        <f t="shared" si="49"/>
        <v>0</v>
      </c>
      <c r="K259" s="165">
        <f t="shared" si="49"/>
        <v>0</v>
      </c>
      <c r="L259" s="165">
        <f t="shared" si="49"/>
        <v>0</v>
      </c>
      <c r="M259" s="165">
        <f t="shared" si="49"/>
        <v>0</v>
      </c>
      <c r="N259" s="165">
        <f t="shared" si="49"/>
        <v>0</v>
      </c>
      <c r="O259" s="165">
        <f t="shared" si="49"/>
        <v>0</v>
      </c>
    </row>
    <row r="260" spans="2:15" x14ac:dyDescent="0.3">
      <c r="D260" s="73" t="s">
        <v>81</v>
      </c>
      <c r="E260" s="195"/>
      <c r="F260" s="195"/>
      <c r="G260" s="195"/>
      <c r="H260" s="195"/>
      <c r="I260" s="195"/>
      <c r="J260" s="195"/>
      <c r="K260" s="195"/>
      <c r="L260" s="195"/>
      <c r="M260" s="195"/>
      <c r="N260" s="195"/>
      <c r="O260" s="195"/>
    </row>
    <row r="261" spans="2:15" x14ac:dyDescent="0.3">
      <c r="D261" s="73" t="s">
        <v>82</v>
      </c>
      <c r="E261" s="195"/>
      <c r="F261" s="195"/>
      <c r="G261" s="195"/>
      <c r="H261" s="195"/>
      <c r="I261" s="195"/>
      <c r="J261" s="195"/>
      <c r="K261" s="195"/>
      <c r="L261" s="195"/>
      <c r="M261" s="195"/>
      <c r="N261" s="195"/>
      <c r="O261" s="195"/>
    </row>
    <row r="262" spans="2:15" x14ac:dyDescent="0.3">
      <c r="D262" s="30" t="s">
        <v>94</v>
      </c>
      <c r="E262" s="195"/>
      <c r="F262" s="195"/>
      <c r="G262" s="195"/>
      <c r="H262" s="195"/>
      <c r="I262" s="195"/>
      <c r="J262" s="195"/>
      <c r="K262" s="195"/>
      <c r="L262" s="195"/>
      <c r="M262" s="195"/>
      <c r="N262" s="195"/>
      <c r="O262" s="195"/>
    </row>
    <row r="263" spans="2:15" x14ac:dyDescent="0.3">
      <c r="D263" s="21" t="s">
        <v>95</v>
      </c>
      <c r="E263" s="195"/>
      <c r="F263" s="195"/>
      <c r="G263" s="195"/>
      <c r="H263" s="195"/>
      <c r="I263" s="195"/>
      <c r="J263" s="195"/>
      <c r="K263" s="195"/>
      <c r="L263" s="195"/>
      <c r="M263" s="195"/>
      <c r="N263" s="195"/>
      <c r="O263" s="195"/>
    </row>
    <row r="264" spans="2:15" x14ac:dyDescent="0.3">
      <c r="D264" s="53" t="s">
        <v>96</v>
      </c>
      <c r="E264" s="195"/>
      <c r="F264" s="195"/>
      <c r="G264" s="195"/>
      <c r="H264" s="195"/>
      <c r="I264" s="195"/>
      <c r="J264" s="195"/>
      <c r="K264" s="195"/>
      <c r="L264" s="195"/>
      <c r="M264" s="195"/>
      <c r="N264" s="195"/>
      <c r="O264" s="195"/>
    </row>
    <row r="265" spans="2:15" x14ac:dyDescent="0.3">
      <c r="D265" s="21" t="s">
        <v>31</v>
      </c>
      <c r="E265" s="195"/>
      <c r="F265" s="195"/>
      <c r="G265" s="195"/>
      <c r="H265" s="195"/>
      <c r="I265" s="195"/>
      <c r="J265" s="195"/>
      <c r="K265" s="195"/>
      <c r="L265" s="195"/>
      <c r="M265" s="195"/>
      <c r="N265" s="195"/>
      <c r="O265" s="195"/>
    </row>
    <row r="266" spans="2:15" x14ac:dyDescent="0.3">
      <c r="D266" s="22" t="s">
        <v>30</v>
      </c>
      <c r="E266" s="164">
        <f t="shared" ref="E266:O266" si="50">SUM(E254:E257,E263:E265)</f>
        <v>0</v>
      </c>
      <c r="F266" s="164">
        <f t="shared" si="50"/>
        <v>0</v>
      </c>
      <c r="G266" s="164">
        <f t="shared" si="50"/>
        <v>0</v>
      </c>
      <c r="H266" s="164">
        <f t="shared" si="50"/>
        <v>0</v>
      </c>
      <c r="I266" s="164">
        <f t="shared" si="50"/>
        <v>0</v>
      </c>
      <c r="J266" s="164">
        <f t="shared" si="50"/>
        <v>0</v>
      </c>
      <c r="K266" s="164">
        <f t="shared" si="50"/>
        <v>0</v>
      </c>
      <c r="L266" s="164">
        <f t="shared" si="50"/>
        <v>0</v>
      </c>
      <c r="M266" s="164">
        <f t="shared" si="50"/>
        <v>0</v>
      </c>
      <c r="N266" s="164">
        <f t="shared" si="50"/>
        <v>0</v>
      </c>
      <c r="O266" s="164">
        <f t="shared" si="50"/>
        <v>0</v>
      </c>
    </row>
    <row r="268" spans="2:15" x14ac:dyDescent="0.3">
      <c r="B268" s="68" t="s">
        <v>327</v>
      </c>
      <c r="C268" s="68"/>
      <c r="D268" s="62" t="s">
        <v>68</v>
      </c>
    </row>
    <row r="269" spans="2:15" x14ac:dyDescent="0.3">
      <c r="D269" s="335" t="s">
        <v>598</v>
      </c>
      <c r="E269" s="324" t="s">
        <v>34</v>
      </c>
      <c r="F269" s="325"/>
      <c r="G269" s="325"/>
      <c r="H269" s="325"/>
      <c r="I269" s="325"/>
      <c r="J269" s="325"/>
      <c r="K269" s="325"/>
      <c r="L269" s="325"/>
      <c r="M269" s="325"/>
      <c r="N269" s="325"/>
      <c r="O269" s="337"/>
    </row>
    <row r="270" spans="2:15" x14ac:dyDescent="0.3">
      <c r="D270" s="336"/>
      <c r="E270" s="19">
        <v>2024</v>
      </c>
      <c r="F270" s="19">
        <v>2025</v>
      </c>
      <c r="G270" s="19">
        <v>2026</v>
      </c>
      <c r="H270" s="19">
        <v>2027</v>
      </c>
      <c r="I270" s="19">
        <v>2028</v>
      </c>
      <c r="J270" s="50">
        <v>2029</v>
      </c>
      <c r="K270" s="50">
        <v>2030</v>
      </c>
      <c r="L270" s="50">
        <v>2035</v>
      </c>
      <c r="M270" s="50">
        <v>2040</v>
      </c>
      <c r="N270" s="50">
        <v>2045</v>
      </c>
      <c r="O270" s="50">
        <v>2050</v>
      </c>
    </row>
    <row r="271" spans="2:15" x14ac:dyDescent="0.3">
      <c r="D271" s="21" t="s">
        <v>90</v>
      </c>
      <c r="E271" s="195"/>
      <c r="F271" s="195"/>
      <c r="G271" s="195"/>
      <c r="H271" s="195"/>
      <c r="I271" s="195"/>
      <c r="J271" s="195"/>
      <c r="K271" s="195"/>
      <c r="L271" s="195"/>
      <c r="M271" s="195"/>
      <c r="N271" s="195"/>
      <c r="O271" s="195"/>
    </row>
    <row r="272" spans="2:15" x14ac:dyDescent="0.3">
      <c r="D272" s="21" t="s">
        <v>91</v>
      </c>
      <c r="E272" s="195"/>
      <c r="F272" s="195"/>
      <c r="G272" s="195"/>
      <c r="H272" s="195"/>
      <c r="I272" s="195"/>
      <c r="J272" s="195"/>
      <c r="K272" s="195"/>
      <c r="L272" s="195"/>
      <c r="M272" s="195"/>
      <c r="N272" s="195"/>
      <c r="O272" s="195"/>
    </row>
    <row r="273" spans="2:15" x14ac:dyDescent="0.3">
      <c r="D273" s="21" t="s">
        <v>92</v>
      </c>
      <c r="E273" s="195"/>
      <c r="F273" s="195"/>
      <c r="G273" s="195"/>
      <c r="H273" s="195"/>
      <c r="I273" s="195"/>
      <c r="J273" s="195"/>
      <c r="K273" s="195"/>
      <c r="L273" s="195"/>
      <c r="M273" s="195"/>
      <c r="N273" s="195"/>
      <c r="O273" s="195"/>
    </row>
    <row r="274" spans="2:15" x14ac:dyDescent="0.3">
      <c r="D274" s="21" t="s">
        <v>93</v>
      </c>
      <c r="E274" s="165">
        <f t="shared" ref="E274:O274" si="51">SUM(E275:E276,E279)</f>
        <v>0</v>
      </c>
      <c r="F274" s="165">
        <f t="shared" si="51"/>
        <v>0</v>
      </c>
      <c r="G274" s="165">
        <f t="shared" si="51"/>
        <v>0</v>
      </c>
      <c r="H274" s="165">
        <f t="shared" si="51"/>
        <v>0</v>
      </c>
      <c r="I274" s="165">
        <f t="shared" si="51"/>
        <v>0</v>
      </c>
      <c r="J274" s="165">
        <f t="shared" si="51"/>
        <v>0</v>
      </c>
      <c r="K274" s="165">
        <f t="shared" si="51"/>
        <v>0</v>
      </c>
      <c r="L274" s="165">
        <f t="shared" si="51"/>
        <v>0</v>
      </c>
      <c r="M274" s="165">
        <f t="shared" si="51"/>
        <v>0</v>
      </c>
      <c r="N274" s="165">
        <f t="shared" si="51"/>
        <v>0</v>
      </c>
      <c r="O274" s="165">
        <f t="shared" si="51"/>
        <v>0</v>
      </c>
    </row>
    <row r="275" spans="2:15" x14ac:dyDescent="0.3">
      <c r="D275" s="30" t="s">
        <v>79</v>
      </c>
      <c r="E275" s="195"/>
      <c r="F275" s="195"/>
      <c r="G275" s="195"/>
      <c r="H275" s="195"/>
      <c r="I275" s="195"/>
      <c r="J275" s="195"/>
      <c r="K275" s="195"/>
      <c r="L275" s="195"/>
      <c r="M275" s="195"/>
      <c r="N275" s="195"/>
      <c r="O275" s="195"/>
    </row>
    <row r="276" spans="2:15" x14ac:dyDescent="0.3">
      <c r="D276" s="30" t="s">
        <v>80</v>
      </c>
      <c r="E276" s="165">
        <f t="shared" ref="E276:O276" si="52">SUM(E277:E278)</f>
        <v>0</v>
      </c>
      <c r="F276" s="165">
        <f t="shared" si="52"/>
        <v>0</v>
      </c>
      <c r="G276" s="165">
        <f t="shared" si="52"/>
        <v>0</v>
      </c>
      <c r="H276" s="165">
        <f t="shared" si="52"/>
        <v>0</v>
      </c>
      <c r="I276" s="165">
        <f t="shared" si="52"/>
        <v>0</v>
      </c>
      <c r="J276" s="165">
        <f t="shared" si="52"/>
        <v>0</v>
      </c>
      <c r="K276" s="165">
        <f t="shared" si="52"/>
        <v>0</v>
      </c>
      <c r="L276" s="165">
        <f t="shared" si="52"/>
        <v>0</v>
      </c>
      <c r="M276" s="165">
        <f t="shared" si="52"/>
        <v>0</v>
      </c>
      <c r="N276" s="165">
        <f t="shared" si="52"/>
        <v>0</v>
      </c>
      <c r="O276" s="165">
        <f t="shared" si="52"/>
        <v>0</v>
      </c>
    </row>
    <row r="277" spans="2:15" x14ac:dyDescent="0.3">
      <c r="D277" s="73" t="s">
        <v>81</v>
      </c>
      <c r="E277" s="195"/>
      <c r="F277" s="195"/>
      <c r="G277" s="195"/>
      <c r="H277" s="195"/>
      <c r="I277" s="195"/>
      <c r="J277" s="195"/>
      <c r="K277" s="195"/>
      <c r="L277" s="195"/>
      <c r="M277" s="195"/>
      <c r="N277" s="195"/>
      <c r="O277" s="195"/>
    </row>
    <row r="278" spans="2:15" x14ac:dyDescent="0.3">
      <c r="D278" s="73" t="s">
        <v>82</v>
      </c>
      <c r="E278" s="195"/>
      <c r="F278" s="195"/>
      <c r="G278" s="195"/>
      <c r="H278" s="195"/>
      <c r="I278" s="195"/>
      <c r="J278" s="195"/>
      <c r="K278" s="195"/>
      <c r="L278" s="195"/>
      <c r="M278" s="195"/>
      <c r="N278" s="195"/>
      <c r="O278" s="195"/>
    </row>
    <row r="279" spans="2:15" x14ac:dyDescent="0.3">
      <c r="D279" s="30" t="s">
        <v>94</v>
      </c>
      <c r="E279" s="195"/>
      <c r="F279" s="195"/>
      <c r="G279" s="195"/>
      <c r="H279" s="195"/>
      <c r="I279" s="195"/>
      <c r="J279" s="195"/>
      <c r="K279" s="195"/>
      <c r="L279" s="195"/>
      <c r="M279" s="195"/>
      <c r="N279" s="195"/>
      <c r="O279" s="195"/>
    </row>
    <row r="280" spans="2:15" x14ac:dyDescent="0.3">
      <c r="D280" s="21" t="s">
        <v>95</v>
      </c>
      <c r="E280" s="195"/>
      <c r="F280" s="195"/>
      <c r="G280" s="195"/>
      <c r="H280" s="195"/>
      <c r="I280" s="195"/>
      <c r="J280" s="195"/>
      <c r="K280" s="195"/>
      <c r="L280" s="195"/>
      <c r="M280" s="195"/>
      <c r="N280" s="195"/>
      <c r="O280" s="195"/>
    </row>
    <row r="281" spans="2:15" x14ac:dyDescent="0.3">
      <c r="D281" s="53" t="s">
        <v>96</v>
      </c>
      <c r="E281" s="195"/>
      <c r="F281" s="195"/>
      <c r="G281" s="195"/>
      <c r="H281" s="195"/>
      <c r="I281" s="195"/>
      <c r="J281" s="195"/>
      <c r="K281" s="195"/>
      <c r="L281" s="195"/>
      <c r="M281" s="195"/>
      <c r="N281" s="195"/>
      <c r="O281" s="195"/>
    </row>
    <row r="282" spans="2:15" x14ac:dyDescent="0.3">
      <c r="D282" s="21" t="s">
        <v>31</v>
      </c>
      <c r="E282" s="195"/>
      <c r="F282" s="195"/>
      <c r="G282" s="195"/>
      <c r="H282" s="195"/>
      <c r="I282" s="195"/>
      <c r="J282" s="195"/>
      <c r="K282" s="195"/>
      <c r="L282" s="195"/>
      <c r="M282" s="195"/>
      <c r="N282" s="195"/>
      <c r="O282" s="195"/>
    </row>
    <row r="283" spans="2:15" x14ac:dyDescent="0.3">
      <c r="D283" s="22" t="s">
        <v>30</v>
      </c>
      <c r="E283" s="164">
        <f t="shared" ref="E283:O283" si="53">SUM(E271:E274,E280:E282)</f>
        <v>0</v>
      </c>
      <c r="F283" s="164">
        <f t="shared" si="53"/>
        <v>0</v>
      </c>
      <c r="G283" s="164">
        <f t="shared" si="53"/>
        <v>0</v>
      </c>
      <c r="H283" s="164">
        <f t="shared" si="53"/>
        <v>0</v>
      </c>
      <c r="I283" s="164">
        <f t="shared" si="53"/>
        <v>0</v>
      </c>
      <c r="J283" s="164">
        <f t="shared" si="53"/>
        <v>0</v>
      </c>
      <c r="K283" s="164">
        <f t="shared" si="53"/>
        <v>0</v>
      </c>
      <c r="L283" s="164">
        <f t="shared" si="53"/>
        <v>0</v>
      </c>
      <c r="M283" s="164">
        <f t="shared" si="53"/>
        <v>0</v>
      </c>
      <c r="N283" s="164">
        <f t="shared" si="53"/>
        <v>0</v>
      </c>
      <c r="O283" s="164">
        <f t="shared" si="53"/>
        <v>0</v>
      </c>
    </row>
    <row r="285" spans="2:15" x14ac:dyDescent="0.3">
      <c r="B285" s="68" t="s">
        <v>328</v>
      </c>
      <c r="C285" s="68"/>
      <c r="D285" s="62" t="s">
        <v>69</v>
      </c>
    </row>
    <row r="286" spans="2:15" x14ac:dyDescent="0.3">
      <c r="D286" s="335" t="s">
        <v>598</v>
      </c>
      <c r="E286" s="324" t="s">
        <v>34</v>
      </c>
      <c r="F286" s="325"/>
      <c r="G286" s="325"/>
      <c r="H286" s="325"/>
      <c r="I286" s="325"/>
      <c r="J286" s="325"/>
      <c r="K286" s="325"/>
      <c r="L286" s="325"/>
      <c r="M286" s="325"/>
      <c r="N286" s="325"/>
      <c r="O286" s="337"/>
    </row>
    <row r="287" spans="2:15" x14ac:dyDescent="0.3">
      <c r="D287" s="336"/>
      <c r="E287" s="19">
        <v>2024</v>
      </c>
      <c r="F287" s="19">
        <v>2025</v>
      </c>
      <c r="G287" s="19">
        <v>2026</v>
      </c>
      <c r="H287" s="19">
        <v>2027</v>
      </c>
      <c r="I287" s="19">
        <v>2028</v>
      </c>
      <c r="J287" s="50">
        <v>2029</v>
      </c>
      <c r="K287" s="50">
        <v>2030</v>
      </c>
      <c r="L287" s="50">
        <v>2035</v>
      </c>
      <c r="M287" s="50">
        <v>2040</v>
      </c>
      <c r="N287" s="50">
        <v>2045</v>
      </c>
      <c r="O287" s="50">
        <v>2050</v>
      </c>
    </row>
    <row r="288" spans="2:15" x14ac:dyDescent="0.3">
      <c r="D288" s="21" t="s">
        <v>90</v>
      </c>
      <c r="E288" s="195"/>
      <c r="F288" s="195"/>
      <c r="G288" s="195"/>
      <c r="H288" s="195"/>
      <c r="I288" s="195"/>
      <c r="J288" s="195"/>
      <c r="K288" s="195"/>
      <c r="L288" s="195"/>
      <c r="M288" s="195"/>
      <c r="N288" s="195"/>
      <c r="O288" s="195"/>
    </row>
    <row r="289" spans="2:15" x14ac:dyDescent="0.3">
      <c r="D289" s="21" t="s">
        <v>91</v>
      </c>
      <c r="E289" s="195"/>
      <c r="F289" s="195"/>
      <c r="G289" s="195"/>
      <c r="H289" s="195"/>
      <c r="I289" s="195"/>
      <c r="J289" s="195"/>
      <c r="K289" s="195"/>
      <c r="L289" s="195"/>
      <c r="M289" s="195"/>
      <c r="N289" s="195"/>
      <c r="O289" s="195"/>
    </row>
    <row r="290" spans="2:15" x14ac:dyDescent="0.3">
      <c r="D290" s="21" t="s">
        <v>92</v>
      </c>
      <c r="E290" s="195"/>
      <c r="F290" s="195"/>
      <c r="G290" s="195"/>
      <c r="H290" s="195"/>
      <c r="I290" s="195"/>
      <c r="J290" s="195"/>
      <c r="K290" s="195"/>
      <c r="L290" s="195"/>
      <c r="M290" s="195"/>
      <c r="N290" s="195"/>
      <c r="O290" s="195"/>
    </row>
    <row r="291" spans="2:15" x14ac:dyDescent="0.3">
      <c r="D291" s="21" t="s">
        <v>93</v>
      </c>
      <c r="E291" s="165">
        <f t="shared" ref="E291:O291" si="54">SUM(E292:E293,E296)</f>
        <v>0</v>
      </c>
      <c r="F291" s="165">
        <f t="shared" si="54"/>
        <v>0</v>
      </c>
      <c r="G291" s="165">
        <f t="shared" si="54"/>
        <v>0</v>
      </c>
      <c r="H291" s="165">
        <f t="shared" si="54"/>
        <v>0</v>
      </c>
      <c r="I291" s="165">
        <f t="shared" si="54"/>
        <v>0</v>
      </c>
      <c r="J291" s="165">
        <f t="shared" si="54"/>
        <v>0</v>
      </c>
      <c r="K291" s="165">
        <f t="shared" si="54"/>
        <v>0</v>
      </c>
      <c r="L291" s="165">
        <f t="shared" si="54"/>
        <v>0</v>
      </c>
      <c r="M291" s="165">
        <f t="shared" si="54"/>
        <v>0</v>
      </c>
      <c r="N291" s="165">
        <f t="shared" si="54"/>
        <v>0</v>
      </c>
      <c r="O291" s="165">
        <f t="shared" si="54"/>
        <v>0</v>
      </c>
    </row>
    <row r="292" spans="2:15" x14ac:dyDescent="0.3">
      <c r="D292" s="30" t="s">
        <v>79</v>
      </c>
      <c r="E292" s="195"/>
      <c r="F292" s="195"/>
      <c r="G292" s="195"/>
      <c r="H292" s="195"/>
      <c r="I292" s="195"/>
      <c r="J292" s="195"/>
      <c r="K292" s="195"/>
      <c r="L292" s="195"/>
      <c r="M292" s="195"/>
      <c r="N292" s="195"/>
      <c r="O292" s="195"/>
    </row>
    <row r="293" spans="2:15" x14ac:dyDescent="0.3">
      <c r="D293" s="30" t="s">
        <v>80</v>
      </c>
      <c r="E293" s="165">
        <f t="shared" ref="E293:O293" si="55">SUM(E294:E295)</f>
        <v>0</v>
      </c>
      <c r="F293" s="165">
        <f t="shared" si="55"/>
        <v>0</v>
      </c>
      <c r="G293" s="165">
        <f t="shared" si="55"/>
        <v>0</v>
      </c>
      <c r="H293" s="165">
        <f t="shared" si="55"/>
        <v>0</v>
      </c>
      <c r="I293" s="165">
        <f t="shared" si="55"/>
        <v>0</v>
      </c>
      <c r="J293" s="165">
        <f t="shared" si="55"/>
        <v>0</v>
      </c>
      <c r="K293" s="165">
        <f t="shared" si="55"/>
        <v>0</v>
      </c>
      <c r="L293" s="165">
        <f t="shared" si="55"/>
        <v>0</v>
      </c>
      <c r="M293" s="165">
        <f t="shared" si="55"/>
        <v>0</v>
      </c>
      <c r="N293" s="165">
        <f t="shared" si="55"/>
        <v>0</v>
      </c>
      <c r="O293" s="165">
        <f t="shared" si="55"/>
        <v>0</v>
      </c>
    </row>
    <row r="294" spans="2:15" x14ac:dyDescent="0.3">
      <c r="D294" s="73" t="s">
        <v>81</v>
      </c>
      <c r="E294" s="195"/>
      <c r="F294" s="195"/>
      <c r="G294" s="195"/>
      <c r="H294" s="195"/>
      <c r="I294" s="195"/>
      <c r="J294" s="195"/>
      <c r="K294" s="195"/>
      <c r="L294" s="195"/>
      <c r="M294" s="195"/>
      <c r="N294" s="195"/>
      <c r="O294" s="195"/>
    </row>
    <row r="295" spans="2:15" x14ac:dyDescent="0.3">
      <c r="D295" s="73" t="s">
        <v>82</v>
      </c>
      <c r="E295" s="195"/>
      <c r="F295" s="195"/>
      <c r="G295" s="195"/>
      <c r="H295" s="195"/>
      <c r="I295" s="195"/>
      <c r="J295" s="195"/>
      <c r="K295" s="195"/>
      <c r="L295" s="195"/>
      <c r="M295" s="195"/>
      <c r="N295" s="195"/>
      <c r="O295" s="195"/>
    </row>
    <row r="296" spans="2:15" x14ac:dyDescent="0.3">
      <c r="D296" s="30" t="s">
        <v>94</v>
      </c>
      <c r="E296" s="195"/>
      <c r="F296" s="195"/>
      <c r="G296" s="195"/>
      <c r="H296" s="195"/>
      <c r="I296" s="195"/>
      <c r="J296" s="195"/>
      <c r="K296" s="195"/>
      <c r="L296" s="195"/>
      <c r="M296" s="195"/>
      <c r="N296" s="195"/>
      <c r="O296" s="195"/>
    </row>
    <row r="297" spans="2:15" x14ac:dyDescent="0.3">
      <c r="D297" s="21" t="s">
        <v>95</v>
      </c>
      <c r="E297" s="195"/>
      <c r="F297" s="195"/>
      <c r="G297" s="195"/>
      <c r="H297" s="195"/>
      <c r="I297" s="195"/>
      <c r="J297" s="195"/>
      <c r="K297" s="195"/>
      <c r="L297" s="195"/>
      <c r="M297" s="195"/>
      <c r="N297" s="195"/>
      <c r="O297" s="195"/>
    </row>
    <row r="298" spans="2:15" x14ac:dyDescent="0.3">
      <c r="D298" s="53" t="s">
        <v>96</v>
      </c>
      <c r="E298" s="195"/>
      <c r="F298" s="195"/>
      <c r="G298" s="195"/>
      <c r="H298" s="195"/>
      <c r="I298" s="195"/>
      <c r="J298" s="195"/>
      <c r="K298" s="195"/>
      <c r="L298" s="195"/>
      <c r="M298" s="195"/>
      <c r="N298" s="195"/>
      <c r="O298" s="195"/>
    </row>
    <row r="299" spans="2:15" x14ac:dyDescent="0.3">
      <c r="D299" s="21" t="s">
        <v>31</v>
      </c>
      <c r="E299" s="195"/>
      <c r="F299" s="195"/>
      <c r="G299" s="195"/>
      <c r="H299" s="195"/>
      <c r="I299" s="195"/>
      <c r="J299" s="195"/>
      <c r="K299" s="195"/>
      <c r="L299" s="195"/>
      <c r="M299" s="195"/>
      <c r="N299" s="195"/>
      <c r="O299" s="195"/>
    </row>
    <row r="300" spans="2:15" x14ac:dyDescent="0.3">
      <c r="D300" s="22" t="s">
        <v>30</v>
      </c>
      <c r="E300" s="164">
        <f t="shared" ref="E300:O300" si="56">SUM(E288:E291,E297:E299)</f>
        <v>0</v>
      </c>
      <c r="F300" s="164">
        <f t="shared" si="56"/>
        <v>0</v>
      </c>
      <c r="G300" s="164">
        <f t="shared" si="56"/>
        <v>0</v>
      </c>
      <c r="H300" s="164">
        <f t="shared" si="56"/>
        <v>0</v>
      </c>
      <c r="I300" s="164">
        <f t="shared" si="56"/>
        <v>0</v>
      </c>
      <c r="J300" s="164">
        <f t="shared" si="56"/>
        <v>0</v>
      </c>
      <c r="K300" s="164">
        <f t="shared" si="56"/>
        <v>0</v>
      </c>
      <c r="L300" s="164">
        <f t="shared" si="56"/>
        <v>0</v>
      </c>
      <c r="M300" s="164">
        <f t="shared" si="56"/>
        <v>0</v>
      </c>
      <c r="N300" s="164">
        <f t="shared" si="56"/>
        <v>0</v>
      </c>
      <c r="O300" s="164">
        <f t="shared" si="56"/>
        <v>0</v>
      </c>
    </row>
    <row r="302" spans="2:15" x14ac:dyDescent="0.3">
      <c r="B302" s="68" t="s">
        <v>329</v>
      </c>
      <c r="C302" s="68"/>
      <c r="D302" s="62" t="s">
        <v>70</v>
      </c>
    </row>
    <row r="303" spans="2:15" x14ac:dyDescent="0.3">
      <c r="D303" s="335" t="s">
        <v>598</v>
      </c>
      <c r="E303" s="324" t="s">
        <v>34</v>
      </c>
      <c r="F303" s="325"/>
      <c r="G303" s="325"/>
      <c r="H303" s="325"/>
      <c r="I303" s="325"/>
      <c r="J303" s="325"/>
      <c r="K303" s="325"/>
      <c r="L303" s="325"/>
      <c r="M303" s="325"/>
      <c r="N303" s="325"/>
      <c r="O303" s="337"/>
    </row>
    <row r="304" spans="2:15" x14ac:dyDescent="0.3">
      <c r="D304" s="336"/>
      <c r="E304" s="19">
        <v>2024</v>
      </c>
      <c r="F304" s="19">
        <v>2025</v>
      </c>
      <c r="G304" s="19">
        <v>2026</v>
      </c>
      <c r="H304" s="19">
        <v>2027</v>
      </c>
      <c r="I304" s="19">
        <v>2028</v>
      </c>
      <c r="J304" s="50">
        <v>2029</v>
      </c>
      <c r="K304" s="50">
        <v>2030</v>
      </c>
      <c r="L304" s="50">
        <v>2035</v>
      </c>
      <c r="M304" s="50">
        <v>2040</v>
      </c>
      <c r="N304" s="50">
        <v>2045</v>
      </c>
      <c r="O304" s="50">
        <v>2050</v>
      </c>
    </row>
    <row r="305" spans="2:15" x14ac:dyDescent="0.3">
      <c r="D305" s="21" t="s">
        <v>90</v>
      </c>
      <c r="E305" s="195"/>
      <c r="F305" s="195"/>
      <c r="G305" s="195"/>
      <c r="H305" s="195"/>
      <c r="I305" s="195"/>
      <c r="J305" s="195"/>
      <c r="K305" s="195"/>
      <c r="L305" s="195"/>
      <c r="M305" s="195"/>
      <c r="N305" s="195"/>
      <c r="O305" s="195"/>
    </row>
    <row r="306" spans="2:15" x14ac:dyDescent="0.3">
      <c r="D306" s="21" t="s">
        <v>91</v>
      </c>
      <c r="E306" s="195"/>
      <c r="F306" s="195"/>
      <c r="G306" s="195"/>
      <c r="H306" s="195"/>
      <c r="I306" s="195"/>
      <c r="J306" s="195"/>
      <c r="K306" s="195"/>
      <c r="L306" s="195"/>
      <c r="M306" s="195"/>
      <c r="N306" s="195"/>
      <c r="O306" s="195"/>
    </row>
    <row r="307" spans="2:15" x14ac:dyDescent="0.3">
      <c r="D307" s="21" t="s">
        <v>92</v>
      </c>
      <c r="E307" s="195"/>
      <c r="F307" s="195"/>
      <c r="G307" s="195"/>
      <c r="H307" s="195"/>
      <c r="I307" s="195"/>
      <c r="J307" s="195"/>
      <c r="K307" s="195"/>
      <c r="L307" s="195"/>
      <c r="M307" s="195"/>
      <c r="N307" s="195"/>
      <c r="O307" s="195"/>
    </row>
    <row r="308" spans="2:15" x14ac:dyDescent="0.3">
      <c r="D308" s="21" t="s">
        <v>93</v>
      </c>
      <c r="E308" s="165">
        <f t="shared" ref="E308:O308" si="57">SUM(E309:E310,E313)</f>
        <v>0</v>
      </c>
      <c r="F308" s="165">
        <f t="shared" si="57"/>
        <v>0</v>
      </c>
      <c r="G308" s="165">
        <f t="shared" si="57"/>
        <v>0</v>
      </c>
      <c r="H308" s="165">
        <f t="shared" si="57"/>
        <v>0</v>
      </c>
      <c r="I308" s="165">
        <f t="shared" si="57"/>
        <v>0</v>
      </c>
      <c r="J308" s="165">
        <f t="shared" si="57"/>
        <v>0</v>
      </c>
      <c r="K308" s="165">
        <f t="shared" si="57"/>
        <v>0</v>
      </c>
      <c r="L308" s="165">
        <f t="shared" si="57"/>
        <v>0</v>
      </c>
      <c r="M308" s="165">
        <f t="shared" si="57"/>
        <v>0</v>
      </c>
      <c r="N308" s="165">
        <f t="shared" si="57"/>
        <v>0</v>
      </c>
      <c r="O308" s="165">
        <f t="shared" si="57"/>
        <v>0</v>
      </c>
    </row>
    <row r="309" spans="2:15" x14ac:dyDescent="0.3">
      <c r="D309" s="30" t="s">
        <v>79</v>
      </c>
      <c r="E309" s="195"/>
      <c r="F309" s="195"/>
      <c r="G309" s="195"/>
      <c r="H309" s="195"/>
      <c r="I309" s="195"/>
      <c r="J309" s="195"/>
      <c r="K309" s="195"/>
      <c r="L309" s="195"/>
      <c r="M309" s="195"/>
      <c r="N309" s="195"/>
      <c r="O309" s="195"/>
    </row>
    <row r="310" spans="2:15" x14ac:dyDescent="0.3">
      <c r="D310" s="30" t="s">
        <v>80</v>
      </c>
      <c r="E310" s="165">
        <f t="shared" ref="E310:O310" si="58">SUM(E311:E312)</f>
        <v>0</v>
      </c>
      <c r="F310" s="165">
        <f t="shared" si="58"/>
        <v>0</v>
      </c>
      <c r="G310" s="165">
        <f t="shared" si="58"/>
        <v>0</v>
      </c>
      <c r="H310" s="165">
        <f t="shared" si="58"/>
        <v>0</v>
      </c>
      <c r="I310" s="165">
        <f t="shared" si="58"/>
        <v>0</v>
      </c>
      <c r="J310" s="165">
        <f t="shared" si="58"/>
        <v>0</v>
      </c>
      <c r="K310" s="165">
        <f t="shared" si="58"/>
        <v>0</v>
      </c>
      <c r="L310" s="165">
        <f t="shared" si="58"/>
        <v>0</v>
      </c>
      <c r="M310" s="165">
        <f t="shared" si="58"/>
        <v>0</v>
      </c>
      <c r="N310" s="165">
        <f t="shared" si="58"/>
        <v>0</v>
      </c>
      <c r="O310" s="165">
        <f t="shared" si="58"/>
        <v>0</v>
      </c>
    </row>
    <row r="311" spans="2:15" x14ac:dyDescent="0.3">
      <c r="D311" s="73" t="s">
        <v>81</v>
      </c>
      <c r="E311" s="195"/>
      <c r="F311" s="195"/>
      <c r="G311" s="195"/>
      <c r="H311" s="195"/>
      <c r="I311" s="195"/>
      <c r="J311" s="195"/>
      <c r="K311" s="195"/>
      <c r="L311" s="195"/>
      <c r="M311" s="195"/>
      <c r="N311" s="195"/>
      <c r="O311" s="195"/>
    </row>
    <row r="312" spans="2:15" x14ac:dyDescent="0.3">
      <c r="D312" s="73" t="s">
        <v>82</v>
      </c>
      <c r="E312" s="195"/>
      <c r="F312" s="195"/>
      <c r="G312" s="195"/>
      <c r="H312" s="195"/>
      <c r="I312" s="195"/>
      <c r="J312" s="195"/>
      <c r="K312" s="195"/>
      <c r="L312" s="195"/>
      <c r="M312" s="195"/>
      <c r="N312" s="195"/>
      <c r="O312" s="195"/>
    </row>
    <row r="313" spans="2:15" x14ac:dyDescent="0.3">
      <c r="D313" s="30" t="s">
        <v>94</v>
      </c>
      <c r="E313" s="195"/>
      <c r="F313" s="195"/>
      <c r="G313" s="195"/>
      <c r="H313" s="195"/>
      <c r="I313" s="195"/>
      <c r="J313" s="195"/>
      <c r="K313" s="195"/>
      <c r="L313" s="195"/>
      <c r="M313" s="195"/>
      <c r="N313" s="195"/>
      <c r="O313" s="195"/>
    </row>
    <row r="314" spans="2:15" x14ac:dyDescent="0.3">
      <c r="D314" s="21" t="s">
        <v>95</v>
      </c>
      <c r="E314" s="195"/>
      <c r="F314" s="195"/>
      <c r="G314" s="195"/>
      <c r="H314" s="195"/>
      <c r="I314" s="195"/>
      <c r="J314" s="195"/>
      <c r="K314" s="195"/>
      <c r="L314" s="195"/>
      <c r="M314" s="195"/>
      <c r="N314" s="195"/>
      <c r="O314" s="195"/>
    </row>
    <row r="315" spans="2:15" x14ac:dyDescent="0.3">
      <c r="D315" s="53" t="s">
        <v>96</v>
      </c>
      <c r="E315" s="195"/>
      <c r="F315" s="195"/>
      <c r="G315" s="195"/>
      <c r="H315" s="195"/>
      <c r="I315" s="195"/>
      <c r="J315" s="195"/>
      <c r="K315" s="195"/>
      <c r="L315" s="195"/>
      <c r="M315" s="195"/>
      <c r="N315" s="195"/>
      <c r="O315" s="195"/>
    </row>
    <row r="316" spans="2:15" x14ac:dyDescent="0.3">
      <c r="D316" s="21" t="s">
        <v>31</v>
      </c>
      <c r="E316" s="195"/>
      <c r="F316" s="195"/>
      <c r="G316" s="195"/>
      <c r="H316" s="195"/>
      <c r="I316" s="195"/>
      <c r="J316" s="195"/>
      <c r="K316" s="195"/>
      <c r="L316" s="195"/>
      <c r="M316" s="195"/>
      <c r="N316" s="195"/>
      <c r="O316" s="195"/>
    </row>
    <row r="317" spans="2:15" x14ac:dyDescent="0.3">
      <c r="D317" s="22" t="s">
        <v>30</v>
      </c>
      <c r="E317" s="164">
        <f t="shared" ref="E317:O317" si="59">SUM(E305:E308,E314:E316)</f>
        <v>0</v>
      </c>
      <c r="F317" s="164">
        <f t="shared" si="59"/>
        <v>0</v>
      </c>
      <c r="G317" s="164">
        <f t="shared" si="59"/>
        <v>0</v>
      </c>
      <c r="H317" s="164">
        <f t="shared" si="59"/>
        <v>0</v>
      </c>
      <c r="I317" s="164">
        <f t="shared" si="59"/>
        <v>0</v>
      </c>
      <c r="J317" s="164">
        <f t="shared" si="59"/>
        <v>0</v>
      </c>
      <c r="K317" s="164">
        <f t="shared" si="59"/>
        <v>0</v>
      </c>
      <c r="L317" s="164">
        <f t="shared" si="59"/>
        <v>0</v>
      </c>
      <c r="M317" s="164">
        <f t="shared" si="59"/>
        <v>0</v>
      </c>
      <c r="N317" s="164">
        <f t="shared" si="59"/>
        <v>0</v>
      </c>
      <c r="O317" s="164">
        <f t="shared" si="59"/>
        <v>0</v>
      </c>
    </row>
    <row r="319" spans="2:15" x14ac:dyDescent="0.3">
      <c r="B319" s="68" t="s">
        <v>330</v>
      </c>
      <c r="C319" s="68"/>
      <c r="D319" s="62" t="s">
        <v>71</v>
      </c>
    </row>
    <row r="320" spans="2:15" x14ac:dyDescent="0.3">
      <c r="D320" s="335" t="s">
        <v>598</v>
      </c>
      <c r="E320" s="324" t="s">
        <v>34</v>
      </c>
      <c r="F320" s="325"/>
      <c r="G320" s="325"/>
      <c r="H320" s="325"/>
      <c r="I320" s="325"/>
      <c r="J320" s="325"/>
      <c r="K320" s="325"/>
      <c r="L320" s="325"/>
      <c r="M320" s="325"/>
      <c r="N320" s="325"/>
      <c r="O320" s="337"/>
    </row>
    <row r="321" spans="2:15" x14ac:dyDescent="0.3">
      <c r="D321" s="336"/>
      <c r="E321" s="19">
        <v>2024</v>
      </c>
      <c r="F321" s="19">
        <v>2025</v>
      </c>
      <c r="G321" s="19">
        <v>2026</v>
      </c>
      <c r="H321" s="19">
        <v>2027</v>
      </c>
      <c r="I321" s="19">
        <v>2028</v>
      </c>
      <c r="J321" s="50">
        <v>2029</v>
      </c>
      <c r="K321" s="50">
        <v>2030</v>
      </c>
      <c r="L321" s="50">
        <v>2035</v>
      </c>
      <c r="M321" s="50">
        <v>2040</v>
      </c>
      <c r="N321" s="50">
        <v>2045</v>
      </c>
      <c r="O321" s="50">
        <v>2050</v>
      </c>
    </row>
    <row r="322" spans="2:15" x14ac:dyDescent="0.3">
      <c r="D322" s="21" t="s">
        <v>90</v>
      </c>
      <c r="E322" s="195"/>
      <c r="F322" s="195"/>
      <c r="G322" s="195"/>
      <c r="H322" s="195"/>
      <c r="I322" s="195"/>
      <c r="J322" s="195"/>
      <c r="K322" s="195"/>
      <c r="L322" s="195"/>
      <c r="M322" s="195"/>
      <c r="N322" s="195"/>
      <c r="O322" s="195"/>
    </row>
    <row r="323" spans="2:15" x14ac:dyDescent="0.3">
      <c r="D323" s="21" t="s">
        <v>91</v>
      </c>
      <c r="E323" s="195"/>
      <c r="F323" s="195"/>
      <c r="G323" s="195"/>
      <c r="H323" s="195"/>
      <c r="I323" s="195"/>
      <c r="J323" s="195"/>
      <c r="K323" s="195"/>
      <c r="L323" s="195"/>
      <c r="M323" s="195"/>
      <c r="N323" s="195"/>
      <c r="O323" s="195"/>
    </row>
    <row r="324" spans="2:15" x14ac:dyDescent="0.3">
      <c r="D324" s="21" t="s">
        <v>92</v>
      </c>
      <c r="E324" s="195"/>
      <c r="F324" s="195"/>
      <c r="G324" s="195"/>
      <c r="H324" s="195"/>
      <c r="I324" s="195"/>
      <c r="J324" s="195"/>
      <c r="K324" s="195"/>
      <c r="L324" s="195"/>
      <c r="M324" s="195"/>
      <c r="N324" s="195"/>
      <c r="O324" s="195"/>
    </row>
    <row r="325" spans="2:15" x14ac:dyDescent="0.3">
      <c r="D325" s="21" t="s">
        <v>93</v>
      </c>
      <c r="E325" s="165">
        <f t="shared" ref="E325:O325" si="60">SUM(E326:E327,E330)</f>
        <v>0</v>
      </c>
      <c r="F325" s="165">
        <f t="shared" si="60"/>
        <v>0</v>
      </c>
      <c r="G325" s="165">
        <f t="shared" si="60"/>
        <v>0</v>
      </c>
      <c r="H325" s="165">
        <f t="shared" si="60"/>
        <v>0</v>
      </c>
      <c r="I325" s="165">
        <f t="shared" si="60"/>
        <v>0</v>
      </c>
      <c r="J325" s="165">
        <f t="shared" si="60"/>
        <v>0</v>
      </c>
      <c r="K325" s="165">
        <f t="shared" si="60"/>
        <v>0</v>
      </c>
      <c r="L325" s="165">
        <f t="shared" si="60"/>
        <v>0</v>
      </c>
      <c r="M325" s="165">
        <f t="shared" si="60"/>
        <v>0</v>
      </c>
      <c r="N325" s="165">
        <f t="shared" si="60"/>
        <v>0</v>
      </c>
      <c r="O325" s="165">
        <f t="shared" si="60"/>
        <v>0</v>
      </c>
    </row>
    <row r="326" spans="2:15" x14ac:dyDescent="0.3">
      <c r="D326" s="30" t="s">
        <v>79</v>
      </c>
      <c r="E326" s="195"/>
      <c r="F326" s="195"/>
      <c r="G326" s="195"/>
      <c r="H326" s="195"/>
      <c r="I326" s="195"/>
      <c r="J326" s="195"/>
      <c r="K326" s="195"/>
      <c r="L326" s="195"/>
      <c r="M326" s="195"/>
      <c r="N326" s="195"/>
      <c r="O326" s="195"/>
    </row>
    <row r="327" spans="2:15" x14ac:dyDescent="0.3">
      <c r="D327" s="30" t="s">
        <v>80</v>
      </c>
      <c r="E327" s="165">
        <f t="shared" ref="E327:O327" si="61">SUM(E328:E329)</f>
        <v>0</v>
      </c>
      <c r="F327" s="165">
        <f t="shared" si="61"/>
        <v>0</v>
      </c>
      <c r="G327" s="165">
        <f t="shared" si="61"/>
        <v>0</v>
      </c>
      <c r="H327" s="165">
        <f t="shared" si="61"/>
        <v>0</v>
      </c>
      <c r="I327" s="165">
        <f t="shared" si="61"/>
        <v>0</v>
      </c>
      <c r="J327" s="165">
        <f t="shared" si="61"/>
        <v>0</v>
      </c>
      <c r="K327" s="165">
        <f t="shared" si="61"/>
        <v>0</v>
      </c>
      <c r="L327" s="165">
        <f t="shared" si="61"/>
        <v>0</v>
      </c>
      <c r="M327" s="165">
        <f t="shared" si="61"/>
        <v>0</v>
      </c>
      <c r="N327" s="165">
        <f t="shared" si="61"/>
        <v>0</v>
      </c>
      <c r="O327" s="165">
        <f t="shared" si="61"/>
        <v>0</v>
      </c>
    </row>
    <row r="328" spans="2:15" x14ac:dyDescent="0.3">
      <c r="D328" s="73" t="s">
        <v>81</v>
      </c>
      <c r="E328" s="195"/>
      <c r="F328" s="195"/>
      <c r="G328" s="195"/>
      <c r="H328" s="195"/>
      <c r="I328" s="195"/>
      <c r="J328" s="195"/>
      <c r="K328" s="195"/>
      <c r="L328" s="195"/>
      <c r="M328" s="195"/>
      <c r="N328" s="195"/>
      <c r="O328" s="195"/>
    </row>
    <row r="329" spans="2:15" x14ac:dyDescent="0.3">
      <c r="D329" s="73" t="s">
        <v>82</v>
      </c>
      <c r="E329" s="195"/>
      <c r="F329" s="195"/>
      <c r="G329" s="195"/>
      <c r="H329" s="195"/>
      <c r="I329" s="195"/>
      <c r="J329" s="195"/>
      <c r="K329" s="195"/>
      <c r="L329" s="195"/>
      <c r="M329" s="195"/>
      <c r="N329" s="195"/>
      <c r="O329" s="195"/>
    </row>
    <row r="330" spans="2:15" x14ac:dyDescent="0.3">
      <c r="D330" s="30" t="s">
        <v>94</v>
      </c>
      <c r="E330" s="195"/>
      <c r="F330" s="195"/>
      <c r="G330" s="195"/>
      <c r="H330" s="195"/>
      <c r="I330" s="195"/>
      <c r="J330" s="195"/>
      <c r="K330" s="195"/>
      <c r="L330" s="195"/>
      <c r="M330" s="195"/>
      <c r="N330" s="195"/>
      <c r="O330" s="195"/>
    </row>
    <row r="331" spans="2:15" x14ac:dyDescent="0.3">
      <c r="D331" s="21" t="s">
        <v>95</v>
      </c>
      <c r="E331" s="195"/>
      <c r="F331" s="195"/>
      <c r="G331" s="195"/>
      <c r="H331" s="195"/>
      <c r="I331" s="195"/>
      <c r="J331" s="195"/>
      <c r="K331" s="195"/>
      <c r="L331" s="195"/>
      <c r="M331" s="195"/>
      <c r="N331" s="195"/>
      <c r="O331" s="195"/>
    </row>
    <row r="332" spans="2:15" x14ac:dyDescent="0.3">
      <c r="D332" s="53" t="s">
        <v>96</v>
      </c>
      <c r="E332" s="195"/>
      <c r="F332" s="195"/>
      <c r="G332" s="195"/>
      <c r="H332" s="195"/>
      <c r="I332" s="195"/>
      <c r="J332" s="195"/>
      <c r="K332" s="195"/>
      <c r="L332" s="195"/>
      <c r="M332" s="195"/>
      <c r="N332" s="195"/>
      <c r="O332" s="195"/>
    </row>
    <row r="333" spans="2:15" x14ac:dyDescent="0.3">
      <c r="D333" s="21" t="s">
        <v>31</v>
      </c>
      <c r="E333" s="195"/>
      <c r="F333" s="195"/>
      <c r="G333" s="195"/>
      <c r="H333" s="195"/>
      <c r="I333" s="195"/>
      <c r="J333" s="195"/>
      <c r="K333" s="195"/>
      <c r="L333" s="195"/>
      <c r="M333" s="195"/>
      <c r="N333" s="195"/>
      <c r="O333" s="195"/>
    </row>
    <row r="334" spans="2:15" x14ac:dyDescent="0.3">
      <c r="D334" s="22" t="s">
        <v>30</v>
      </c>
      <c r="E334" s="164">
        <f t="shared" ref="E334:O334" si="62">SUM(E322:E325,E331:E333)</f>
        <v>0</v>
      </c>
      <c r="F334" s="164">
        <f t="shared" si="62"/>
        <v>0</v>
      </c>
      <c r="G334" s="164">
        <f t="shared" si="62"/>
        <v>0</v>
      </c>
      <c r="H334" s="164">
        <f t="shared" si="62"/>
        <v>0</v>
      </c>
      <c r="I334" s="164">
        <f t="shared" si="62"/>
        <v>0</v>
      </c>
      <c r="J334" s="164">
        <f t="shared" si="62"/>
        <v>0</v>
      </c>
      <c r="K334" s="164">
        <f t="shared" si="62"/>
        <v>0</v>
      </c>
      <c r="L334" s="164">
        <f t="shared" si="62"/>
        <v>0</v>
      </c>
      <c r="M334" s="164">
        <f t="shared" si="62"/>
        <v>0</v>
      </c>
      <c r="N334" s="164">
        <f t="shared" si="62"/>
        <v>0</v>
      </c>
      <c r="O334" s="164">
        <f t="shared" si="62"/>
        <v>0</v>
      </c>
    </row>
    <row r="336" spans="2:15" x14ac:dyDescent="0.3">
      <c r="B336" s="68" t="s">
        <v>331</v>
      </c>
      <c r="C336" s="68"/>
      <c r="D336" s="62" t="s">
        <v>72</v>
      </c>
    </row>
    <row r="337" spans="4:15" x14ac:dyDescent="0.3">
      <c r="D337" s="335" t="s">
        <v>598</v>
      </c>
      <c r="E337" s="324" t="s">
        <v>34</v>
      </c>
      <c r="F337" s="325"/>
      <c r="G337" s="325"/>
      <c r="H337" s="325"/>
      <c r="I337" s="325"/>
      <c r="J337" s="325"/>
      <c r="K337" s="325"/>
      <c r="L337" s="325"/>
      <c r="M337" s="325"/>
      <c r="N337" s="325"/>
      <c r="O337" s="337"/>
    </row>
    <row r="338" spans="4:15" x14ac:dyDescent="0.3">
      <c r="D338" s="336"/>
      <c r="E338" s="19">
        <v>2024</v>
      </c>
      <c r="F338" s="19">
        <v>2025</v>
      </c>
      <c r="G338" s="19">
        <v>2026</v>
      </c>
      <c r="H338" s="19">
        <v>2027</v>
      </c>
      <c r="I338" s="19">
        <v>2028</v>
      </c>
      <c r="J338" s="50">
        <v>2029</v>
      </c>
      <c r="K338" s="50">
        <v>2030</v>
      </c>
      <c r="L338" s="50">
        <v>2035</v>
      </c>
      <c r="M338" s="50">
        <v>2040</v>
      </c>
      <c r="N338" s="50">
        <v>2045</v>
      </c>
      <c r="O338" s="50">
        <v>2050</v>
      </c>
    </row>
    <row r="339" spans="4:15" x14ac:dyDescent="0.3">
      <c r="D339" s="21" t="s">
        <v>90</v>
      </c>
      <c r="E339" s="195"/>
      <c r="F339" s="195"/>
      <c r="G339" s="195"/>
      <c r="H339" s="195"/>
      <c r="I339" s="195"/>
      <c r="J339" s="195"/>
      <c r="K339" s="195"/>
      <c r="L339" s="195"/>
      <c r="M339" s="195"/>
      <c r="N339" s="195"/>
      <c r="O339" s="195"/>
    </row>
    <row r="340" spans="4:15" x14ac:dyDescent="0.3">
      <c r="D340" s="21" t="s">
        <v>91</v>
      </c>
      <c r="E340" s="195"/>
      <c r="F340" s="195"/>
      <c r="G340" s="195"/>
      <c r="H340" s="195"/>
      <c r="I340" s="195"/>
      <c r="J340" s="195"/>
      <c r="K340" s="195"/>
      <c r="L340" s="195"/>
      <c r="M340" s="195"/>
      <c r="N340" s="195"/>
      <c r="O340" s="195"/>
    </row>
    <row r="341" spans="4:15" x14ac:dyDescent="0.3">
      <c r="D341" s="21" t="s">
        <v>92</v>
      </c>
      <c r="E341" s="195"/>
      <c r="F341" s="195"/>
      <c r="G341" s="195"/>
      <c r="H341" s="195"/>
      <c r="I341" s="195"/>
      <c r="J341" s="195"/>
      <c r="K341" s="195"/>
      <c r="L341" s="195"/>
      <c r="M341" s="195"/>
      <c r="N341" s="195"/>
      <c r="O341" s="195"/>
    </row>
    <row r="342" spans="4:15" x14ac:dyDescent="0.3">
      <c r="D342" s="21" t="s">
        <v>93</v>
      </c>
      <c r="E342" s="165">
        <f t="shared" ref="E342:O342" si="63">SUM(E343:E344,E347)</f>
        <v>0</v>
      </c>
      <c r="F342" s="165">
        <f t="shared" si="63"/>
        <v>0</v>
      </c>
      <c r="G342" s="165">
        <f t="shared" si="63"/>
        <v>0</v>
      </c>
      <c r="H342" s="165">
        <f t="shared" si="63"/>
        <v>0</v>
      </c>
      <c r="I342" s="165">
        <f t="shared" si="63"/>
        <v>0</v>
      </c>
      <c r="J342" s="165">
        <f t="shared" si="63"/>
        <v>0</v>
      </c>
      <c r="K342" s="165">
        <f t="shared" si="63"/>
        <v>0</v>
      </c>
      <c r="L342" s="165">
        <f t="shared" si="63"/>
        <v>0</v>
      </c>
      <c r="M342" s="165">
        <f t="shared" si="63"/>
        <v>0</v>
      </c>
      <c r="N342" s="165">
        <f t="shared" si="63"/>
        <v>0</v>
      </c>
      <c r="O342" s="165">
        <f t="shared" si="63"/>
        <v>0</v>
      </c>
    </row>
    <row r="343" spans="4:15" x14ac:dyDescent="0.3">
      <c r="D343" s="30" t="s">
        <v>79</v>
      </c>
      <c r="E343" s="195"/>
      <c r="F343" s="195"/>
      <c r="G343" s="195"/>
      <c r="H343" s="195"/>
      <c r="I343" s="195"/>
      <c r="J343" s="195"/>
      <c r="K343" s="195"/>
      <c r="L343" s="195"/>
      <c r="M343" s="195"/>
      <c r="N343" s="195"/>
      <c r="O343" s="195"/>
    </row>
    <row r="344" spans="4:15" x14ac:dyDescent="0.3">
      <c r="D344" s="30" t="s">
        <v>80</v>
      </c>
      <c r="E344" s="165">
        <f t="shared" ref="E344:O344" si="64">SUM(E345:E346)</f>
        <v>0</v>
      </c>
      <c r="F344" s="165">
        <f t="shared" si="64"/>
        <v>0</v>
      </c>
      <c r="G344" s="165">
        <f t="shared" si="64"/>
        <v>0</v>
      </c>
      <c r="H344" s="165">
        <f t="shared" si="64"/>
        <v>0</v>
      </c>
      <c r="I344" s="165">
        <f t="shared" si="64"/>
        <v>0</v>
      </c>
      <c r="J344" s="165">
        <f t="shared" si="64"/>
        <v>0</v>
      </c>
      <c r="K344" s="165">
        <f t="shared" si="64"/>
        <v>0</v>
      </c>
      <c r="L344" s="165">
        <f t="shared" si="64"/>
        <v>0</v>
      </c>
      <c r="M344" s="165">
        <f t="shared" si="64"/>
        <v>0</v>
      </c>
      <c r="N344" s="165">
        <f t="shared" si="64"/>
        <v>0</v>
      </c>
      <c r="O344" s="165">
        <f t="shared" si="64"/>
        <v>0</v>
      </c>
    </row>
    <row r="345" spans="4:15" x14ac:dyDescent="0.3">
      <c r="D345" s="73" t="s">
        <v>81</v>
      </c>
      <c r="E345" s="195"/>
      <c r="F345" s="195"/>
      <c r="G345" s="195"/>
      <c r="H345" s="195"/>
      <c r="I345" s="195"/>
      <c r="J345" s="195"/>
      <c r="K345" s="195"/>
      <c r="L345" s="195"/>
      <c r="M345" s="195"/>
      <c r="N345" s="195"/>
      <c r="O345" s="195"/>
    </row>
    <row r="346" spans="4:15" x14ac:dyDescent="0.3">
      <c r="D346" s="73" t="s">
        <v>82</v>
      </c>
      <c r="E346" s="195"/>
      <c r="F346" s="195"/>
      <c r="G346" s="195"/>
      <c r="H346" s="195"/>
      <c r="I346" s="195"/>
      <c r="J346" s="195"/>
      <c r="K346" s="195"/>
      <c r="L346" s="195"/>
      <c r="M346" s="195"/>
      <c r="N346" s="195"/>
      <c r="O346" s="195"/>
    </row>
    <row r="347" spans="4:15" x14ac:dyDescent="0.3">
      <c r="D347" s="30" t="s">
        <v>94</v>
      </c>
      <c r="E347" s="195"/>
      <c r="F347" s="195"/>
      <c r="G347" s="195"/>
      <c r="H347" s="195"/>
      <c r="I347" s="195"/>
      <c r="J347" s="195"/>
      <c r="K347" s="195"/>
      <c r="L347" s="195"/>
      <c r="M347" s="195"/>
      <c r="N347" s="195"/>
      <c r="O347" s="195"/>
    </row>
    <row r="348" spans="4:15" x14ac:dyDescent="0.3">
      <c r="D348" s="21" t="s">
        <v>95</v>
      </c>
      <c r="E348" s="195"/>
      <c r="F348" s="195"/>
      <c r="G348" s="195"/>
      <c r="H348" s="195"/>
      <c r="I348" s="195"/>
      <c r="J348" s="195"/>
      <c r="K348" s="195"/>
      <c r="L348" s="195"/>
      <c r="M348" s="195"/>
      <c r="N348" s="195"/>
      <c r="O348" s="195"/>
    </row>
    <row r="349" spans="4:15" x14ac:dyDescent="0.3">
      <c r="D349" s="53" t="s">
        <v>96</v>
      </c>
      <c r="E349" s="195"/>
      <c r="F349" s="195"/>
      <c r="G349" s="195"/>
      <c r="H349" s="195"/>
      <c r="I349" s="195"/>
      <c r="J349" s="195"/>
      <c r="K349" s="195"/>
      <c r="L349" s="195"/>
      <c r="M349" s="195"/>
      <c r="N349" s="195"/>
      <c r="O349" s="195"/>
    </row>
    <row r="350" spans="4:15" x14ac:dyDescent="0.3">
      <c r="D350" s="21" t="s">
        <v>31</v>
      </c>
      <c r="E350" s="195"/>
      <c r="F350" s="195"/>
      <c r="G350" s="195"/>
      <c r="H350" s="195"/>
      <c r="I350" s="195"/>
      <c r="J350" s="195"/>
      <c r="K350" s="195"/>
      <c r="L350" s="195"/>
      <c r="M350" s="195"/>
      <c r="N350" s="195"/>
      <c r="O350" s="195"/>
    </row>
    <row r="351" spans="4:15" x14ac:dyDescent="0.3">
      <c r="D351" s="22" t="s">
        <v>30</v>
      </c>
      <c r="E351" s="164">
        <f t="shared" ref="E351:O351" si="65">SUM(E339:E342,E348:E350)</f>
        <v>0</v>
      </c>
      <c r="F351" s="164">
        <f t="shared" si="65"/>
        <v>0</v>
      </c>
      <c r="G351" s="164">
        <f t="shared" si="65"/>
        <v>0</v>
      </c>
      <c r="H351" s="164">
        <f t="shared" si="65"/>
        <v>0</v>
      </c>
      <c r="I351" s="164">
        <f t="shared" si="65"/>
        <v>0</v>
      </c>
      <c r="J351" s="164">
        <f t="shared" si="65"/>
        <v>0</v>
      </c>
      <c r="K351" s="164">
        <f t="shared" si="65"/>
        <v>0</v>
      </c>
      <c r="L351" s="164">
        <f t="shared" si="65"/>
        <v>0</v>
      </c>
      <c r="M351" s="164">
        <f t="shared" si="65"/>
        <v>0</v>
      </c>
      <c r="N351" s="164">
        <f t="shared" si="65"/>
        <v>0</v>
      </c>
      <c r="O351" s="164">
        <f t="shared" si="65"/>
        <v>0</v>
      </c>
    </row>
    <row r="353" spans="2:15" x14ac:dyDescent="0.3">
      <c r="B353" s="68" t="s">
        <v>332</v>
      </c>
      <c r="C353" s="68"/>
      <c r="D353" s="62" t="s">
        <v>73</v>
      </c>
    </row>
    <row r="354" spans="2:15" x14ac:dyDescent="0.3">
      <c r="D354" s="335" t="s">
        <v>598</v>
      </c>
      <c r="E354" s="324" t="s">
        <v>34</v>
      </c>
      <c r="F354" s="325"/>
      <c r="G354" s="325"/>
      <c r="H354" s="325"/>
      <c r="I354" s="325"/>
      <c r="J354" s="325"/>
      <c r="K354" s="325"/>
      <c r="L354" s="325"/>
      <c r="M354" s="325"/>
      <c r="N354" s="325"/>
      <c r="O354" s="337"/>
    </row>
    <row r="355" spans="2:15" x14ac:dyDescent="0.3">
      <c r="D355" s="336"/>
      <c r="E355" s="19">
        <v>2024</v>
      </c>
      <c r="F355" s="19">
        <v>2025</v>
      </c>
      <c r="G355" s="19">
        <v>2026</v>
      </c>
      <c r="H355" s="19">
        <v>2027</v>
      </c>
      <c r="I355" s="19">
        <v>2028</v>
      </c>
      <c r="J355" s="50">
        <v>2029</v>
      </c>
      <c r="K355" s="50">
        <v>2030</v>
      </c>
      <c r="L355" s="50">
        <v>2035</v>
      </c>
      <c r="M355" s="50">
        <v>2040</v>
      </c>
      <c r="N355" s="50">
        <v>2045</v>
      </c>
      <c r="O355" s="50">
        <v>2050</v>
      </c>
    </row>
    <row r="356" spans="2:15" x14ac:dyDescent="0.3">
      <c r="D356" s="21" t="s">
        <v>90</v>
      </c>
      <c r="E356" s="195"/>
      <c r="F356" s="195"/>
      <c r="G356" s="195"/>
      <c r="H356" s="195"/>
      <c r="I356" s="195"/>
      <c r="J356" s="195"/>
      <c r="K356" s="195"/>
      <c r="L356" s="195"/>
      <c r="M356" s="195"/>
      <c r="N356" s="195"/>
      <c r="O356" s="195"/>
    </row>
    <row r="357" spans="2:15" x14ac:dyDescent="0.3">
      <c r="D357" s="21" t="s">
        <v>91</v>
      </c>
      <c r="E357" s="195"/>
      <c r="F357" s="195"/>
      <c r="G357" s="195"/>
      <c r="H357" s="195"/>
      <c r="I357" s="195"/>
      <c r="J357" s="195"/>
      <c r="K357" s="195"/>
      <c r="L357" s="195"/>
      <c r="M357" s="195"/>
      <c r="N357" s="195"/>
      <c r="O357" s="195"/>
    </row>
    <row r="358" spans="2:15" x14ac:dyDescent="0.3">
      <c r="D358" s="21" t="s">
        <v>92</v>
      </c>
      <c r="E358" s="195"/>
      <c r="F358" s="195"/>
      <c r="G358" s="195"/>
      <c r="H358" s="195"/>
      <c r="I358" s="195"/>
      <c r="J358" s="195"/>
      <c r="K358" s="195"/>
      <c r="L358" s="195"/>
      <c r="M358" s="195"/>
      <c r="N358" s="195"/>
      <c r="O358" s="195"/>
    </row>
    <row r="359" spans="2:15" x14ac:dyDescent="0.3">
      <c r="D359" s="21" t="s">
        <v>93</v>
      </c>
      <c r="E359" s="165">
        <f t="shared" ref="E359:O359" si="66">SUM(E360:E361,E364)</f>
        <v>0</v>
      </c>
      <c r="F359" s="165">
        <f t="shared" si="66"/>
        <v>0</v>
      </c>
      <c r="G359" s="165">
        <f t="shared" si="66"/>
        <v>0</v>
      </c>
      <c r="H359" s="165">
        <f t="shared" si="66"/>
        <v>0</v>
      </c>
      <c r="I359" s="165">
        <f t="shared" si="66"/>
        <v>0</v>
      </c>
      <c r="J359" s="165">
        <f t="shared" si="66"/>
        <v>0</v>
      </c>
      <c r="K359" s="165">
        <f t="shared" si="66"/>
        <v>0</v>
      </c>
      <c r="L359" s="165">
        <f t="shared" si="66"/>
        <v>0</v>
      </c>
      <c r="M359" s="165">
        <f t="shared" si="66"/>
        <v>0</v>
      </c>
      <c r="N359" s="165">
        <f t="shared" si="66"/>
        <v>0</v>
      </c>
      <c r="O359" s="165">
        <f t="shared" si="66"/>
        <v>0</v>
      </c>
    </row>
    <row r="360" spans="2:15" x14ac:dyDescent="0.3">
      <c r="D360" s="30" t="s">
        <v>79</v>
      </c>
      <c r="E360" s="195"/>
      <c r="F360" s="195"/>
      <c r="G360" s="195"/>
      <c r="H360" s="195"/>
      <c r="I360" s="195"/>
      <c r="J360" s="195"/>
      <c r="K360" s="195"/>
      <c r="L360" s="195"/>
      <c r="M360" s="195"/>
      <c r="N360" s="195"/>
      <c r="O360" s="195"/>
    </row>
    <row r="361" spans="2:15" x14ac:dyDescent="0.3">
      <c r="D361" s="30" t="s">
        <v>80</v>
      </c>
      <c r="E361" s="165">
        <f t="shared" ref="E361:O361" si="67">SUM(E362:E363)</f>
        <v>0</v>
      </c>
      <c r="F361" s="165">
        <f t="shared" si="67"/>
        <v>0</v>
      </c>
      <c r="G361" s="165">
        <f t="shared" si="67"/>
        <v>0</v>
      </c>
      <c r="H361" s="165">
        <f>SUM(H362:H363)</f>
        <v>0</v>
      </c>
      <c r="I361" s="165">
        <f t="shared" si="67"/>
        <v>0</v>
      </c>
      <c r="J361" s="165">
        <f>SUM(J362:J363)</f>
        <v>0</v>
      </c>
      <c r="K361" s="165">
        <f t="shared" si="67"/>
        <v>0</v>
      </c>
      <c r="L361" s="165">
        <f t="shared" si="67"/>
        <v>0</v>
      </c>
      <c r="M361" s="165">
        <f t="shared" si="67"/>
        <v>0</v>
      </c>
      <c r="N361" s="165">
        <f t="shared" si="67"/>
        <v>0</v>
      </c>
      <c r="O361" s="165">
        <f t="shared" si="67"/>
        <v>0</v>
      </c>
    </row>
    <row r="362" spans="2:15" x14ac:dyDescent="0.3">
      <c r="D362" s="73" t="s">
        <v>81</v>
      </c>
      <c r="E362" s="195"/>
      <c r="F362" s="195"/>
      <c r="G362" s="195"/>
      <c r="H362" s="195"/>
      <c r="I362" s="195"/>
      <c r="J362" s="195"/>
      <c r="K362" s="195"/>
      <c r="L362" s="195"/>
      <c r="M362" s="195"/>
      <c r="N362" s="195"/>
      <c r="O362" s="195"/>
    </row>
    <row r="363" spans="2:15" x14ac:dyDescent="0.3">
      <c r="D363" s="73" t="s">
        <v>82</v>
      </c>
      <c r="E363" s="195"/>
      <c r="F363" s="195"/>
      <c r="G363" s="195"/>
      <c r="H363" s="195"/>
      <c r="I363" s="195"/>
      <c r="J363" s="195"/>
      <c r="K363" s="195"/>
      <c r="L363" s="195"/>
      <c r="M363" s="195"/>
      <c r="N363" s="195"/>
      <c r="O363" s="195"/>
    </row>
    <row r="364" spans="2:15" x14ac:dyDescent="0.3">
      <c r="D364" s="30" t="s">
        <v>94</v>
      </c>
      <c r="E364" s="195"/>
      <c r="F364" s="195"/>
      <c r="G364" s="195"/>
      <c r="H364" s="195"/>
      <c r="I364" s="195"/>
      <c r="J364" s="195"/>
      <c r="K364" s="195"/>
      <c r="L364" s="195"/>
      <c r="M364" s="195"/>
      <c r="N364" s="195"/>
      <c r="O364" s="195"/>
    </row>
    <row r="365" spans="2:15" x14ac:dyDescent="0.3">
      <c r="D365" s="21" t="s">
        <v>95</v>
      </c>
      <c r="E365" s="195"/>
      <c r="F365" s="195"/>
      <c r="G365" s="195"/>
      <c r="H365" s="195"/>
      <c r="I365" s="195"/>
      <c r="J365" s="195"/>
      <c r="K365" s="195"/>
      <c r="L365" s="195"/>
      <c r="M365" s="195"/>
      <c r="N365" s="195"/>
      <c r="O365" s="195"/>
    </row>
    <row r="366" spans="2:15" x14ac:dyDescent="0.3">
      <c r="D366" s="53" t="s">
        <v>96</v>
      </c>
      <c r="E366" s="195"/>
      <c r="F366" s="195"/>
      <c r="G366" s="195"/>
      <c r="H366" s="195"/>
      <c r="I366" s="195"/>
      <c r="J366" s="195"/>
      <c r="K366" s="195"/>
      <c r="L366" s="195"/>
      <c r="M366" s="195"/>
      <c r="N366" s="195"/>
      <c r="O366" s="195"/>
    </row>
    <row r="367" spans="2:15" x14ac:dyDescent="0.3">
      <c r="D367" s="21" t="s">
        <v>31</v>
      </c>
      <c r="E367" s="195"/>
      <c r="F367" s="195"/>
      <c r="G367" s="195"/>
      <c r="H367" s="195"/>
      <c r="I367" s="195"/>
      <c r="J367" s="195"/>
      <c r="K367" s="195"/>
      <c r="L367" s="195"/>
      <c r="M367" s="195"/>
      <c r="N367" s="195"/>
      <c r="O367" s="195"/>
    </row>
    <row r="368" spans="2:15" x14ac:dyDescent="0.3">
      <c r="D368" s="22" t="s">
        <v>30</v>
      </c>
      <c r="E368" s="164">
        <f t="shared" ref="E368:O368" si="68">SUM(E356:E359,E365:E367)</f>
        <v>0</v>
      </c>
      <c r="F368" s="164">
        <f t="shared" si="68"/>
        <v>0</v>
      </c>
      <c r="G368" s="164">
        <f t="shared" si="68"/>
        <v>0</v>
      </c>
      <c r="H368" s="164">
        <f t="shared" si="68"/>
        <v>0</v>
      </c>
      <c r="I368" s="164">
        <f t="shared" si="68"/>
        <v>0</v>
      </c>
      <c r="J368" s="164">
        <f t="shared" si="68"/>
        <v>0</v>
      </c>
      <c r="K368" s="164">
        <f t="shared" si="68"/>
        <v>0</v>
      </c>
      <c r="L368" s="164">
        <f t="shared" si="68"/>
        <v>0</v>
      </c>
      <c r="M368" s="164">
        <f t="shared" si="68"/>
        <v>0</v>
      </c>
      <c r="N368" s="164">
        <f t="shared" si="68"/>
        <v>0</v>
      </c>
      <c r="O368" s="164">
        <f t="shared" si="68"/>
        <v>0</v>
      </c>
    </row>
    <row r="370" spans="2:15" x14ac:dyDescent="0.3">
      <c r="B370" s="68" t="s">
        <v>333</v>
      </c>
      <c r="C370" s="68"/>
      <c r="D370" s="62" t="s">
        <v>74</v>
      </c>
    </row>
    <row r="371" spans="2:15" x14ac:dyDescent="0.3">
      <c r="D371" s="335" t="s">
        <v>598</v>
      </c>
      <c r="E371" s="324" t="s">
        <v>34</v>
      </c>
      <c r="F371" s="325"/>
      <c r="G371" s="325"/>
      <c r="H371" s="325"/>
      <c r="I371" s="325"/>
      <c r="J371" s="325"/>
      <c r="K371" s="325"/>
      <c r="L371" s="325"/>
      <c r="M371" s="325"/>
      <c r="N371" s="325"/>
      <c r="O371" s="337"/>
    </row>
    <row r="372" spans="2:15" x14ac:dyDescent="0.3">
      <c r="D372" s="336"/>
      <c r="E372" s="19">
        <v>2024</v>
      </c>
      <c r="F372" s="19">
        <v>2025</v>
      </c>
      <c r="G372" s="19">
        <v>2026</v>
      </c>
      <c r="H372" s="19">
        <v>2027</v>
      </c>
      <c r="I372" s="19">
        <v>2028</v>
      </c>
      <c r="J372" s="50">
        <v>2029</v>
      </c>
      <c r="K372" s="50">
        <v>2030</v>
      </c>
      <c r="L372" s="50">
        <v>2035</v>
      </c>
      <c r="M372" s="50">
        <v>2040</v>
      </c>
      <c r="N372" s="50">
        <v>2045</v>
      </c>
      <c r="O372" s="50">
        <v>2050</v>
      </c>
    </row>
    <row r="373" spans="2:15" x14ac:dyDescent="0.3">
      <c r="D373" s="21" t="s">
        <v>90</v>
      </c>
      <c r="E373" s="195"/>
      <c r="F373" s="195"/>
      <c r="G373" s="195"/>
      <c r="H373" s="195"/>
      <c r="I373" s="195"/>
      <c r="J373" s="195"/>
      <c r="K373" s="195"/>
      <c r="L373" s="195"/>
      <c r="M373" s="195"/>
      <c r="N373" s="195"/>
      <c r="O373" s="195"/>
    </row>
    <row r="374" spans="2:15" x14ac:dyDescent="0.3">
      <c r="D374" s="21" t="s">
        <v>91</v>
      </c>
      <c r="E374" s="195"/>
      <c r="F374" s="195"/>
      <c r="G374" s="195"/>
      <c r="H374" s="195"/>
      <c r="I374" s="195"/>
      <c r="J374" s="195"/>
      <c r="K374" s="195"/>
      <c r="L374" s="195"/>
      <c r="M374" s="195"/>
      <c r="N374" s="195"/>
      <c r="O374" s="195"/>
    </row>
    <row r="375" spans="2:15" x14ac:dyDescent="0.3">
      <c r="D375" s="21" t="s">
        <v>92</v>
      </c>
      <c r="E375" s="195"/>
      <c r="F375" s="195"/>
      <c r="G375" s="195"/>
      <c r="H375" s="195"/>
      <c r="I375" s="195"/>
      <c r="J375" s="195"/>
      <c r="K375" s="195"/>
      <c r="L375" s="195"/>
      <c r="M375" s="195"/>
      <c r="N375" s="195"/>
      <c r="O375" s="195"/>
    </row>
    <row r="376" spans="2:15" x14ac:dyDescent="0.3">
      <c r="D376" s="21" t="s">
        <v>93</v>
      </c>
      <c r="E376" s="165">
        <f t="shared" ref="E376:O376" si="69">SUM(E377:E378,E381)</f>
        <v>0</v>
      </c>
      <c r="F376" s="165">
        <f t="shared" si="69"/>
        <v>0</v>
      </c>
      <c r="G376" s="165">
        <f t="shared" si="69"/>
        <v>0</v>
      </c>
      <c r="H376" s="165">
        <f t="shared" si="69"/>
        <v>0</v>
      </c>
      <c r="I376" s="165">
        <f t="shared" si="69"/>
        <v>0</v>
      </c>
      <c r="J376" s="165">
        <f t="shared" si="69"/>
        <v>0</v>
      </c>
      <c r="K376" s="165">
        <f t="shared" si="69"/>
        <v>0</v>
      </c>
      <c r="L376" s="165">
        <f t="shared" si="69"/>
        <v>0</v>
      </c>
      <c r="M376" s="165">
        <f t="shared" si="69"/>
        <v>0</v>
      </c>
      <c r="N376" s="165">
        <f t="shared" si="69"/>
        <v>0</v>
      </c>
      <c r="O376" s="165">
        <f t="shared" si="69"/>
        <v>0</v>
      </c>
    </row>
    <row r="377" spans="2:15" x14ac:dyDescent="0.3">
      <c r="D377" s="30" t="s">
        <v>79</v>
      </c>
      <c r="E377" s="195"/>
      <c r="F377" s="195"/>
      <c r="G377" s="195"/>
      <c r="H377" s="195"/>
      <c r="I377" s="195"/>
      <c r="J377" s="195"/>
      <c r="K377" s="195"/>
      <c r="L377" s="195"/>
      <c r="M377" s="195"/>
      <c r="N377" s="195"/>
      <c r="O377" s="195"/>
    </row>
    <row r="378" spans="2:15" x14ac:dyDescent="0.3">
      <c r="D378" s="30" t="s">
        <v>80</v>
      </c>
      <c r="E378" s="165">
        <f t="shared" ref="E378:O378" si="70">SUM(E379:E380)</f>
        <v>0</v>
      </c>
      <c r="F378" s="165">
        <f t="shared" si="70"/>
        <v>0</v>
      </c>
      <c r="G378" s="165">
        <f t="shared" si="70"/>
        <v>0</v>
      </c>
      <c r="H378" s="165">
        <f t="shared" si="70"/>
        <v>0</v>
      </c>
      <c r="I378" s="165">
        <f t="shared" si="70"/>
        <v>0</v>
      </c>
      <c r="J378" s="165">
        <f>SUM(J379:J380)</f>
        <v>0</v>
      </c>
      <c r="K378" s="165">
        <f t="shared" si="70"/>
        <v>0</v>
      </c>
      <c r="L378" s="165">
        <f t="shared" si="70"/>
        <v>0</v>
      </c>
      <c r="M378" s="165">
        <f t="shared" si="70"/>
        <v>0</v>
      </c>
      <c r="N378" s="165">
        <f t="shared" si="70"/>
        <v>0</v>
      </c>
      <c r="O378" s="165">
        <f t="shared" si="70"/>
        <v>0</v>
      </c>
    </row>
    <row r="379" spans="2:15" x14ac:dyDescent="0.3">
      <c r="D379" s="73" t="s">
        <v>81</v>
      </c>
      <c r="E379" s="195"/>
      <c r="F379" s="195"/>
      <c r="G379" s="195"/>
      <c r="H379" s="195"/>
      <c r="I379" s="195"/>
      <c r="J379" s="195"/>
      <c r="K379" s="195"/>
      <c r="L379" s="195"/>
      <c r="M379" s="195"/>
      <c r="N379" s="195"/>
      <c r="O379" s="195"/>
    </row>
    <row r="380" spans="2:15" x14ac:dyDescent="0.3">
      <c r="D380" s="73" t="s">
        <v>82</v>
      </c>
      <c r="E380" s="195"/>
      <c r="F380" s="195"/>
      <c r="G380" s="195"/>
      <c r="H380" s="195"/>
      <c r="I380" s="195"/>
      <c r="J380" s="195"/>
      <c r="K380" s="195"/>
      <c r="L380" s="195"/>
      <c r="M380" s="195"/>
      <c r="N380" s="195"/>
      <c r="O380" s="195"/>
    </row>
    <row r="381" spans="2:15" x14ac:dyDescent="0.3">
      <c r="D381" s="30" t="s">
        <v>94</v>
      </c>
      <c r="E381" s="195"/>
      <c r="F381" s="195"/>
      <c r="G381" s="195"/>
      <c r="H381" s="195"/>
      <c r="I381" s="195"/>
      <c r="J381" s="195"/>
      <c r="K381" s="195"/>
      <c r="L381" s="195"/>
      <c r="M381" s="195"/>
      <c r="N381" s="195"/>
      <c r="O381" s="195"/>
    </row>
    <row r="382" spans="2:15" x14ac:dyDescent="0.3">
      <c r="D382" s="21" t="s">
        <v>95</v>
      </c>
      <c r="E382" s="195"/>
      <c r="F382" s="195"/>
      <c r="G382" s="195"/>
      <c r="H382" s="195"/>
      <c r="I382" s="195"/>
      <c r="J382" s="195"/>
      <c r="K382" s="195"/>
      <c r="L382" s="195"/>
      <c r="M382" s="195"/>
      <c r="N382" s="195"/>
      <c r="O382" s="195"/>
    </row>
    <row r="383" spans="2:15" x14ac:dyDescent="0.3">
      <c r="D383" s="53" t="s">
        <v>96</v>
      </c>
      <c r="E383" s="195"/>
      <c r="F383" s="195"/>
      <c r="G383" s="195"/>
      <c r="H383" s="195"/>
      <c r="I383" s="195"/>
      <c r="J383" s="195"/>
      <c r="K383" s="195"/>
      <c r="L383" s="195"/>
      <c r="M383" s="195"/>
      <c r="N383" s="195"/>
      <c r="O383" s="195"/>
    </row>
    <row r="384" spans="2:15" x14ac:dyDescent="0.3">
      <c r="D384" s="21" t="s">
        <v>31</v>
      </c>
      <c r="E384" s="195"/>
      <c r="F384" s="195"/>
      <c r="G384" s="195"/>
      <c r="H384" s="195"/>
      <c r="I384" s="195"/>
      <c r="J384" s="195"/>
      <c r="K384" s="195"/>
      <c r="L384" s="195"/>
      <c r="M384" s="195"/>
      <c r="N384" s="195"/>
      <c r="O384" s="195"/>
    </row>
    <row r="385" spans="4:15" x14ac:dyDescent="0.3">
      <c r="D385" s="22" t="s">
        <v>30</v>
      </c>
      <c r="E385" s="164">
        <f t="shared" ref="E385:O385" si="71">SUM(E373:E376,E382:E384)</f>
        <v>0</v>
      </c>
      <c r="F385" s="164">
        <f t="shared" si="71"/>
        <v>0</v>
      </c>
      <c r="G385" s="164">
        <f t="shared" si="71"/>
        <v>0</v>
      </c>
      <c r="H385" s="164">
        <f t="shared" si="71"/>
        <v>0</v>
      </c>
      <c r="I385" s="164">
        <f t="shared" si="71"/>
        <v>0</v>
      </c>
      <c r="J385" s="164">
        <f>SUM(J373:J376,J382:J384)</f>
        <v>0</v>
      </c>
      <c r="K385" s="164">
        <f t="shared" si="71"/>
        <v>0</v>
      </c>
      <c r="L385" s="164">
        <f t="shared" si="71"/>
        <v>0</v>
      </c>
      <c r="M385" s="164">
        <f t="shared" si="71"/>
        <v>0</v>
      </c>
      <c r="N385" s="164">
        <f t="shared" si="71"/>
        <v>0</v>
      </c>
      <c r="O385" s="164">
        <f t="shared" si="71"/>
        <v>0</v>
      </c>
    </row>
  </sheetData>
  <sheetProtection algorithmName="SHA-512" hashValue="DjMNWDk/sVT3OGS5fwOv+Z3FESSDrJQV9i48kl93sx6UADqpT84dcDj14LfjQXDJZfS7x3bX2zTkx8GeQBueGg==" saltValue="XBSPv2rxpkinXler+VMX3g==" spinCount="100000" sheet="1" objects="1" scenarios="1"/>
  <mergeCells count="54">
    <mergeCell ref="P27:P28"/>
    <mergeCell ref="P36:P37"/>
    <mergeCell ref="D1:H1"/>
    <mergeCell ref="D337:D338"/>
    <mergeCell ref="E337:O337"/>
    <mergeCell ref="D235:D236"/>
    <mergeCell ref="E235:O235"/>
    <mergeCell ref="D252:D253"/>
    <mergeCell ref="E252:O252"/>
    <mergeCell ref="D269:D270"/>
    <mergeCell ref="E269:O269"/>
    <mergeCell ref="D184:D185"/>
    <mergeCell ref="E184:O184"/>
    <mergeCell ref="D201:D202"/>
    <mergeCell ref="E201:O201"/>
    <mergeCell ref="D218:D219"/>
    <mergeCell ref="D354:D355"/>
    <mergeCell ref="E354:O354"/>
    <mergeCell ref="D371:D372"/>
    <mergeCell ref="E371:O371"/>
    <mergeCell ref="D286:D287"/>
    <mergeCell ref="E286:O286"/>
    <mergeCell ref="D303:D304"/>
    <mergeCell ref="E303:O303"/>
    <mergeCell ref="D320:D321"/>
    <mergeCell ref="E320:O320"/>
    <mergeCell ref="E218:O218"/>
    <mergeCell ref="D133:D134"/>
    <mergeCell ref="E133:O133"/>
    <mergeCell ref="D150:D151"/>
    <mergeCell ref="E150:O150"/>
    <mergeCell ref="D167:D168"/>
    <mergeCell ref="E167:O167"/>
    <mergeCell ref="B36:B37"/>
    <mergeCell ref="D36:D37"/>
    <mergeCell ref="E36:O36"/>
    <mergeCell ref="D99:D100"/>
    <mergeCell ref="E99:O99"/>
    <mergeCell ref="D116:D117"/>
    <mergeCell ref="E116:O116"/>
    <mergeCell ref="D19:K20"/>
    <mergeCell ref="D21:K21"/>
    <mergeCell ref="D22:K22"/>
    <mergeCell ref="B27:B28"/>
    <mergeCell ref="D27:D28"/>
    <mergeCell ref="E27:O27"/>
    <mergeCell ref="D3:K3"/>
    <mergeCell ref="D6:K7"/>
    <mergeCell ref="D9:K9"/>
    <mergeCell ref="D10:K13"/>
    <mergeCell ref="D14:K16"/>
    <mergeCell ref="D17:K18"/>
    <mergeCell ref="D5:K5"/>
    <mergeCell ref="D4:K4"/>
  </mergeCells>
  <dataValidations disablePrompts="1" count="1">
    <dataValidation type="textLength" allowBlank="1" showInputMessage="1" showErrorMessage="1" sqref="P29:P33 P38:P69 P71:P81 P83:P88 P90:P95" xr:uid="{1B051971-FB79-446D-A8E4-E6B7F3970F90}">
      <formula1>0</formula1>
      <formula2>800</formula2>
    </dataValidation>
  </dataValidations>
  <pageMargins left="0.7" right="0.7" top="0.75" bottom="0.75" header="0.3" footer="0.3"/>
  <pageSetup paperSize="9" orientation="portrait" verticalDpi="0" r:id="rId1"/>
  <headerFooter>
    <oddHeader>&amp;L&amp;"Calibri"&amp;10&amp;K000000 TERHAD&amp;1#_x000D_</oddHeader>
    <oddFooter>&amp;R_x000D_&amp;1#&amp;"Calibri"&amp;10&amp;K000000 TERHAD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4E854-0CB3-4B90-9F16-1032E279E52D}">
  <sheetPr>
    <tabColor theme="9" tint="0.39997558519241921"/>
  </sheetPr>
  <dimension ref="A1:AM385"/>
  <sheetViews>
    <sheetView zoomScale="60" zoomScaleNormal="60" workbookViewId="0"/>
  </sheetViews>
  <sheetFormatPr defaultColWidth="8.5546875" defaultRowHeight="15.6" x14ac:dyDescent="0.3"/>
  <cols>
    <col min="1" max="1" width="4.44140625" style="47" customWidth="1"/>
    <col min="2" max="2" width="18.5546875" style="69" bestFit="1" customWidth="1"/>
    <col min="3" max="3" width="6.44140625" style="69" customWidth="1"/>
    <col min="4" max="4" width="81.109375" style="69" bestFit="1" customWidth="1"/>
    <col min="5" max="38" width="22.5546875" style="69" customWidth="1"/>
    <col min="39" max="39" width="29" style="69" bestFit="1" customWidth="1"/>
    <col min="40" max="40" width="30.44140625" style="69" bestFit="1" customWidth="1"/>
    <col min="41" max="41" width="26.5546875" style="69" bestFit="1" customWidth="1"/>
    <col min="42" max="42" width="25.5546875" style="69" bestFit="1" customWidth="1"/>
    <col min="43" max="43" width="35.44140625" style="69" bestFit="1" customWidth="1"/>
    <col min="44" max="44" width="36" style="69" bestFit="1" customWidth="1"/>
    <col min="45" max="45" width="39.5546875" style="69" bestFit="1" customWidth="1"/>
    <col min="46" max="46" width="20.5546875" style="69" bestFit="1" customWidth="1"/>
    <col min="47" max="47" width="27.44140625" style="69" bestFit="1" customWidth="1"/>
    <col min="48" max="48" width="27.5546875" style="69" bestFit="1" customWidth="1"/>
    <col min="49" max="49" width="25.44140625" style="69" bestFit="1" customWidth="1"/>
    <col min="50" max="50" width="28.5546875" style="69" bestFit="1" customWidth="1"/>
    <col min="51" max="51" width="29.44140625" style="69" bestFit="1" customWidth="1"/>
    <col min="52" max="52" width="21" style="69" bestFit="1" customWidth="1"/>
    <col min="53" max="53" width="31" style="69" bestFit="1" customWidth="1"/>
    <col min="54" max="54" width="32.44140625" style="69" bestFit="1" customWidth="1"/>
    <col min="55" max="55" width="35.5546875" style="69" bestFit="1" customWidth="1"/>
    <col min="56" max="56" width="43.44140625" style="69" bestFit="1" customWidth="1"/>
    <col min="57" max="57" width="45.5546875" style="69" bestFit="1" customWidth="1"/>
    <col min="58" max="58" width="47.5546875" style="69" bestFit="1" customWidth="1"/>
    <col min="59" max="59" width="50.44140625" style="69" bestFit="1" customWidth="1"/>
    <col min="60" max="60" width="52.44140625" style="69" bestFit="1" customWidth="1"/>
    <col min="61" max="61" width="29" style="69" bestFit="1" customWidth="1"/>
    <col min="62" max="62" width="30.44140625" style="69" bestFit="1" customWidth="1"/>
    <col min="63" max="63" width="26.5546875" style="69" bestFit="1" customWidth="1"/>
    <col min="64" max="64" width="25.5546875" style="69" bestFit="1" customWidth="1"/>
    <col min="65" max="65" width="35.44140625" style="69" bestFit="1" customWidth="1"/>
    <col min="66" max="66" width="36" style="69" bestFit="1" customWidth="1"/>
    <col min="67" max="67" width="39.5546875" style="69" bestFit="1" customWidth="1"/>
    <col min="68" max="68" width="20.5546875" style="69" bestFit="1" customWidth="1"/>
    <col min="69" max="69" width="27.44140625" style="69" bestFit="1" customWidth="1"/>
    <col min="70" max="70" width="27.5546875" style="69" bestFit="1" customWidth="1"/>
    <col min="71" max="71" width="25.44140625" style="69" bestFit="1" customWidth="1"/>
    <col min="72" max="72" width="28.5546875" style="69" bestFit="1" customWidth="1"/>
    <col min="73" max="73" width="29.44140625" style="69" bestFit="1" customWidth="1"/>
    <col min="74" max="74" width="21" style="69" bestFit="1" customWidth="1"/>
    <col min="75" max="75" width="31" style="69" bestFit="1" customWidth="1"/>
    <col min="76" max="76" width="32.44140625" style="69" bestFit="1" customWidth="1"/>
    <col min="77" max="77" width="35.5546875" style="69" bestFit="1" customWidth="1"/>
    <col min="78" max="78" width="43.44140625" style="69" bestFit="1" customWidth="1"/>
    <col min="79" max="79" width="45.5546875" style="69" bestFit="1" customWidth="1"/>
    <col min="80" max="80" width="47.5546875" style="69" bestFit="1" customWidth="1"/>
    <col min="81" max="81" width="50.44140625" style="69" bestFit="1" customWidth="1"/>
    <col min="82" max="82" width="52.44140625" style="69" bestFit="1" customWidth="1"/>
    <col min="83" max="83" width="29" style="69" bestFit="1" customWidth="1"/>
    <col min="84" max="84" width="30.44140625" style="69" bestFit="1" customWidth="1"/>
    <col min="85" max="85" width="26.5546875" style="69" bestFit="1" customWidth="1"/>
    <col min="86" max="86" width="25.5546875" style="69" bestFit="1" customWidth="1"/>
    <col min="87" max="87" width="35.44140625" style="69" bestFit="1" customWidth="1"/>
    <col min="88" max="88" width="36" style="69" bestFit="1" customWidth="1"/>
    <col min="89" max="89" width="39.5546875" style="69" bestFit="1" customWidth="1"/>
    <col min="90" max="90" width="20.5546875" style="69" bestFit="1" customWidth="1"/>
    <col min="91" max="91" width="27.44140625" style="69" bestFit="1" customWidth="1"/>
    <col min="92" max="92" width="27.5546875" style="69" bestFit="1" customWidth="1"/>
    <col min="93" max="93" width="25.44140625" style="69" bestFit="1" customWidth="1"/>
    <col min="94" max="94" width="28.5546875" style="69" bestFit="1" customWidth="1"/>
    <col min="95" max="95" width="29.44140625" style="69" bestFit="1" customWidth="1"/>
    <col min="96" max="96" width="21" style="69" bestFit="1" customWidth="1"/>
    <col min="97" max="97" width="31" style="69" bestFit="1" customWidth="1"/>
    <col min="98" max="98" width="32.44140625" style="69" bestFit="1" customWidth="1"/>
    <col min="99" max="99" width="35.5546875" style="69" bestFit="1" customWidth="1"/>
    <col min="100" max="100" width="43.44140625" style="69" bestFit="1" customWidth="1"/>
    <col min="101" max="101" width="45.5546875" style="69" bestFit="1" customWidth="1"/>
    <col min="102" max="102" width="47.5546875" style="69" bestFit="1" customWidth="1"/>
    <col min="103" max="103" width="50.44140625" style="69" bestFit="1" customWidth="1"/>
    <col min="104" max="104" width="52.44140625" style="69" bestFit="1" customWidth="1"/>
    <col min="105" max="105" width="29" style="69" bestFit="1" customWidth="1"/>
    <col min="106" max="106" width="30.44140625" style="69" bestFit="1" customWidth="1"/>
    <col min="107" max="107" width="26.5546875" style="69" bestFit="1" customWidth="1"/>
    <col min="108" max="108" width="25.5546875" style="69" bestFit="1" customWidth="1"/>
    <col min="109" max="109" width="35.44140625" style="69" bestFit="1" customWidth="1"/>
    <col min="110" max="110" width="36" style="69" bestFit="1" customWidth="1"/>
    <col min="111" max="111" width="39.5546875" style="69" bestFit="1" customWidth="1"/>
    <col min="112" max="112" width="20.5546875" style="69" bestFit="1" customWidth="1"/>
    <col min="113" max="113" width="27.44140625" style="69" bestFit="1" customWidth="1"/>
    <col min="114" max="114" width="27.5546875" style="69" bestFit="1" customWidth="1"/>
    <col min="115" max="115" width="25.44140625" style="69" bestFit="1" customWidth="1"/>
    <col min="116" max="116" width="28.5546875" style="69" bestFit="1" customWidth="1"/>
    <col min="117" max="117" width="29.44140625" style="69" bestFit="1" customWidth="1"/>
    <col min="118" max="118" width="21" style="69" bestFit="1" customWidth="1"/>
    <col min="119" max="119" width="31" style="69" bestFit="1" customWidth="1"/>
    <col min="120" max="120" width="32.44140625" style="69" bestFit="1" customWidth="1"/>
    <col min="121" max="121" width="35.5546875" style="69" bestFit="1" customWidth="1"/>
    <col min="122" max="122" width="43.44140625" style="69" bestFit="1" customWidth="1"/>
    <col min="123" max="123" width="45.5546875" style="69" bestFit="1" customWidth="1"/>
    <col min="124" max="124" width="47.5546875" style="69" bestFit="1" customWidth="1"/>
    <col min="125" max="125" width="50.44140625" style="69" bestFit="1" customWidth="1"/>
    <col min="126" max="126" width="52.44140625" style="69" bestFit="1" customWidth="1"/>
    <col min="127" max="127" width="29" style="69" bestFit="1" customWidth="1"/>
    <col min="128" max="128" width="30.44140625" style="69" bestFit="1" customWidth="1"/>
    <col min="129" max="129" width="26.5546875" style="69" bestFit="1" customWidth="1"/>
    <col min="130" max="130" width="25.5546875" style="69" bestFit="1" customWidth="1"/>
    <col min="131" max="131" width="35.44140625" style="69" bestFit="1" customWidth="1"/>
    <col min="132" max="132" width="36" style="69" bestFit="1" customWidth="1"/>
    <col min="133" max="133" width="39.5546875" style="69" bestFit="1" customWidth="1"/>
    <col min="134" max="134" width="20.5546875" style="69" bestFit="1" customWidth="1"/>
    <col min="135" max="135" width="27.44140625" style="69" bestFit="1" customWidth="1"/>
    <col min="136" max="136" width="27.5546875" style="69" bestFit="1" customWidth="1"/>
    <col min="137" max="137" width="25.44140625" style="69" bestFit="1" customWidth="1"/>
    <col min="138" max="138" width="28.5546875" style="69" bestFit="1" customWidth="1"/>
    <col min="139" max="139" width="29.44140625" style="69" bestFit="1" customWidth="1"/>
    <col min="140" max="140" width="21" style="69" bestFit="1" customWidth="1"/>
    <col min="141" max="141" width="31" style="69" bestFit="1" customWidth="1"/>
    <col min="142" max="142" width="32.44140625" style="69" bestFit="1" customWidth="1"/>
    <col min="143" max="16384" width="8.5546875" style="69"/>
  </cols>
  <sheetData>
    <row r="1" spans="1:11" s="68" customFormat="1" ht="25.8" x14ac:dyDescent="0.5">
      <c r="A1" s="67"/>
      <c r="B1" s="67"/>
      <c r="C1" s="67"/>
      <c r="D1" s="340" t="s">
        <v>160</v>
      </c>
      <c r="E1" s="340"/>
      <c r="F1" s="340"/>
      <c r="G1" s="340"/>
      <c r="H1" s="340"/>
    </row>
    <row r="2" spans="1:11" s="68" customFormat="1" ht="12" customHeight="1" x14ac:dyDescent="0.5">
      <c r="A2" s="67"/>
      <c r="B2" s="67"/>
      <c r="C2" s="137"/>
      <c r="D2" s="138"/>
      <c r="E2" s="139"/>
      <c r="F2" s="140"/>
      <c r="G2" s="139"/>
      <c r="H2" s="139"/>
      <c r="I2" s="139"/>
      <c r="J2" s="139"/>
      <c r="K2" s="139"/>
    </row>
    <row r="3" spans="1:11" x14ac:dyDescent="0.3">
      <c r="A3" s="67"/>
      <c r="B3" s="132"/>
      <c r="C3" s="141"/>
      <c r="D3" s="326" t="s">
        <v>175</v>
      </c>
      <c r="E3" s="327"/>
      <c r="F3" s="327"/>
      <c r="G3" s="327"/>
      <c r="H3" s="327"/>
      <c r="I3" s="327"/>
      <c r="J3" s="327"/>
      <c r="K3" s="328"/>
    </row>
    <row r="4" spans="1:11" ht="15.6" customHeight="1" x14ac:dyDescent="0.3">
      <c r="A4" s="67"/>
      <c r="B4" s="132"/>
      <c r="C4" s="142" t="s">
        <v>10</v>
      </c>
      <c r="D4" s="314" t="s">
        <v>461</v>
      </c>
      <c r="E4" s="314"/>
      <c r="F4" s="314"/>
      <c r="G4" s="314"/>
      <c r="H4" s="314"/>
      <c r="I4" s="314"/>
      <c r="J4" s="314"/>
      <c r="K4" s="315"/>
    </row>
    <row r="5" spans="1:11" ht="15.6" customHeight="1" x14ac:dyDescent="0.3">
      <c r="A5" s="67"/>
      <c r="B5" s="132"/>
      <c r="C5" s="142" t="s">
        <v>12</v>
      </c>
      <c r="D5" s="314" t="s">
        <v>463</v>
      </c>
      <c r="E5" s="314"/>
      <c r="F5" s="314"/>
      <c r="G5" s="314"/>
      <c r="H5" s="314"/>
      <c r="I5" s="314"/>
      <c r="J5" s="314"/>
      <c r="K5" s="315"/>
    </row>
    <row r="6" spans="1:11" ht="15.6" customHeight="1" x14ac:dyDescent="0.3">
      <c r="A6" s="67"/>
      <c r="B6" s="132"/>
      <c r="C6" s="142" t="s">
        <v>164</v>
      </c>
      <c r="D6" s="321" t="s">
        <v>460</v>
      </c>
      <c r="E6" s="321"/>
      <c r="F6" s="321"/>
      <c r="G6" s="321"/>
      <c r="H6" s="321"/>
      <c r="I6" s="321"/>
      <c r="J6" s="321"/>
      <c r="K6" s="322"/>
    </row>
    <row r="7" spans="1:11" ht="15.6" customHeight="1" x14ac:dyDescent="0.3">
      <c r="A7" s="67"/>
      <c r="B7" s="132"/>
      <c r="C7" s="142"/>
      <c r="D7" s="321"/>
      <c r="E7" s="321"/>
      <c r="F7" s="321"/>
      <c r="G7" s="321"/>
      <c r="H7" s="321"/>
      <c r="I7" s="321"/>
      <c r="J7" s="321"/>
      <c r="K7" s="322"/>
    </row>
    <row r="8" spans="1:11" x14ac:dyDescent="0.3">
      <c r="A8" s="67"/>
      <c r="B8" s="132"/>
      <c r="C8" s="143"/>
      <c r="D8" s="128"/>
      <c r="E8" s="128"/>
      <c r="F8" s="128"/>
      <c r="G8" s="128"/>
      <c r="H8" s="128"/>
      <c r="I8" s="128"/>
      <c r="J8" s="128"/>
      <c r="K8" s="135"/>
    </row>
    <row r="9" spans="1:11" x14ac:dyDescent="0.3">
      <c r="A9" s="67"/>
      <c r="B9" s="132"/>
      <c r="C9" s="143"/>
      <c r="D9" s="329" t="s">
        <v>174</v>
      </c>
      <c r="E9" s="330"/>
      <c r="F9" s="330"/>
      <c r="G9" s="330"/>
      <c r="H9" s="330"/>
      <c r="I9" s="330"/>
      <c r="J9" s="330"/>
      <c r="K9" s="331"/>
    </row>
    <row r="10" spans="1:11" ht="15.6" customHeight="1" x14ac:dyDescent="0.3">
      <c r="A10" s="67"/>
      <c r="B10" s="132"/>
      <c r="C10" s="143" t="s">
        <v>168</v>
      </c>
      <c r="D10" s="332" t="s">
        <v>600</v>
      </c>
      <c r="E10" s="332"/>
      <c r="F10" s="332"/>
      <c r="G10" s="332"/>
      <c r="H10" s="332"/>
      <c r="I10" s="332"/>
      <c r="J10" s="332"/>
      <c r="K10" s="333"/>
    </row>
    <row r="11" spans="1:11" x14ac:dyDescent="0.3">
      <c r="A11" s="67"/>
      <c r="B11" s="132"/>
      <c r="C11" s="143"/>
      <c r="D11" s="332"/>
      <c r="E11" s="332"/>
      <c r="F11" s="332"/>
      <c r="G11" s="332"/>
      <c r="H11" s="332"/>
      <c r="I11" s="332"/>
      <c r="J11" s="332"/>
      <c r="K11" s="333"/>
    </row>
    <row r="12" spans="1:11" ht="21" customHeight="1" x14ac:dyDescent="0.3">
      <c r="A12" s="67"/>
      <c r="B12" s="132"/>
      <c r="C12" s="143"/>
      <c r="D12" s="332"/>
      <c r="E12" s="332"/>
      <c r="F12" s="332"/>
      <c r="G12" s="332"/>
      <c r="H12" s="332"/>
      <c r="I12" s="332"/>
      <c r="J12" s="332"/>
      <c r="K12" s="333"/>
    </row>
    <row r="13" spans="1:11" ht="18.75" customHeight="1" x14ac:dyDescent="0.3">
      <c r="A13" s="67"/>
      <c r="B13" s="132"/>
      <c r="C13" s="143"/>
      <c r="D13" s="332"/>
      <c r="E13" s="332"/>
      <c r="F13" s="332"/>
      <c r="G13" s="332"/>
      <c r="H13" s="332"/>
      <c r="I13" s="332"/>
      <c r="J13" s="332"/>
      <c r="K13" s="333"/>
    </row>
    <row r="14" spans="1:11" ht="15.6" customHeight="1" x14ac:dyDescent="0.3">
      <c r="A14" s="67"/>
      <c r="B14" s="132"/>
      <c r="C14" s="143"/>
      <c r="D14" s="334" t="s">
        <v>307</v>
      </c>
      <c r="E14" s="321"/>
      <c r="F14" s="321"/>
      <c r="G14" s="321"/>
      <c r="H14" s="321"/>
      <c r="I14" s="321"/>
      <c r="J14" s="321"/>
      <c r="K14" s="322"/>
    </row>
    <row r="15" spans="1:11" x14ac:dyDescent="0.3">
      <c r="A15" s="67"/>
      <c r="B15" s="132"/>
      <c r="C15" s="143"/>
      <c r="D15" s="321"/>
      <c r="E15" s="321"/>
      <c r="F15" s="321"/>
      <c r="G15" s="321"/>
      <c r="H15" s="321"/>
      <c r="I15" s="321"/>
      <c r="J15" s="321"/>
      <c r="K15" s="322"/>
    </row>
    <row r="16" spans="1:11" x14ac:dyDescent="0.3">
      <c r="A16" s="67"/>
      <c r="B16" s="132"/>
      <c r="C16" s="143"/>
      <c r="D16" s="321"/>
      <c r="E16" s="321"/>
      <c r="F16" s="321"/>
      <c r="G16" s="321"/>
      <c r="H16" s="321"/>
      <c r="I16" s="321"/>
      <c r="J16" s="321"/>
      <c r="K16" s="322"/>
    </row>
    <row r="17" spans="1:39" ht="15.6" customHeight="1" x14ac:dyDescent="0.3">
      <c r="A17" s="67"/>
      <c r="B17" s="132"/>
      <c r="C17" s="143"/>
      <c r="D17" s="334" t="s">
        <v>308</v>
      </c>
      <c r="E17" s="321"/>
      <c r="F17" s="321"/>
      <c r="G17" s="321"/>
      <c r="H17" s="321"/>
      <c r="I17" s="321"/>
      <c r="J17" s="321"/>
      <c r="K17" s="322"/>
    </row>
    <row r="18" spans="1:39" x14ac:dyDescent="0.3">
      <c r="A18" s="67"/>
      <c r="B18" s="132"/>
      <c r="C18" s="143"/>
      <c r="D18" s="321"/>
      <c r="E18" s="321"/>
      <c r="F18" s="321"/>
      <c r="G18" s="321"/>
      <c r="H18" s="321"/>
      <c r="I18" s="321"/>
      <c r="J18" s="321"/>
      <c r="K18" s="322"/>
    </row>
    <row r="19" spans="1:39" ht="15.6" customHeight="1" x14ac:dyDescent="0.3">
      <c r="A19" s="67"/>
      <c r="B19" s="132"/>
      <c r="C19" s="143" t="s">
        <v>170</v>
      </c>
      <c r="D19" s="321" t="s">
        <v>309</v>
      </c>
      <c r="E19" s="321"/>
      <c r="F19" s="321"/>
      <c r="G19" s="321"/>
      <c r="H19" s="321"/>
      <c r="I19" s="321"/>
      <c r="J19" s="321"/>
      <c r="K19" s="322"/>
    </row>
    <row r="20" spans="1:39" x14ac:dyDescent="0.3">
      <c r="A20" s="67"/>
      <c r="B20" s="132"/>
      <c r="C20" s="143"/>
      <c r="D20" s="321"/>
      <c r="E20" s="321"/>
      <c r="F20" s="321"/>
      <c r="G20" s="321"/>
      <c r="H20" s="321"/>
      <c r="I20" s="321"/>
      <c r="J20" s="321"/>
      <c r="K20" s="322"/>
    </row>
    <row r="21" spans="1:39" ht="15.6" customHeight="1" x14ac:dyDescent="0.3">
      <c r="A21" s="67"/>
      <c r="B21" s="132"/>
      <c r="C21" s="143" t="s">
        <v>171</v>
      </c>
      <c r="D21" s="314" t="s">
        <v>181</v>
      </c>
      <c r="E21" s="314"/>
      <c r="F21" s="314"/>
      <c r="G21" s="314"/>
      <c r="H21" s="314"/>
      <c r="I21" s="314"/>
      <c r="J21" s="314"/>
      <c r="K21" s="315"/>
    </row>
    <row r="22" spans="1:39" ht="15.6" customHeight="1" x14ac:dyDescent="0.3">
      <c r="A22" s="67"/>
      <c r="B22" s="132"/>
      <c r="C22" s="142" t="s">
        <v>172</v>
      </c>
      <c r="D22" s="314" t="s">
        <v>310</v>
      </c>
      <c r="E22" s="314"/>
      <c r="F22" s="314"/>
      <c r="G22" s="314"/>
      <c r="H22" s="314"/>
      <c r="I22" s="314"/>
      <c r="J22" s="314"/>
      <c r="K22" s="315"/>
    </row>
    <row r="23" spans="1:39" ht="15.6" customHeight="1" x14ac:dyDescent="0.3">
      <c r="A23" s="67"/>
      <c r="B23" s="132"/>
      <c r="C23" s="133"/>
      <c r="D23" s="134"/>
      <c r="E23" s="134"/>
      <c r="F23" s="134"/>
      <c r="G23" s="134"/>
      <c r="H23" s="134"/>
      <c r="I23" s="134"/>
      <c r="J23" s="134"/>
      <c r="K23" s="136"/>
    </row>
    <row r="24" spans="1:39" x14ac:dyDescent="0.3">
      <c r="A24" s="67"/>
      <c r="B24" s="67"/>
      <c r="C24" s="67"/>
      <c r="E24" s="67"/>
      <c r="F24" s="67"/>
      <c r="G24" s="67"/>
      <c r="H24" s="67"/>
      <c r="I24" s="67"/>
      <c r="J24" s="67"/>
    </row>
    <row r="25" spans="1:39" x14ac:dyDescent="0.3">
      <c r="A25" s="67"/>
      <c r="B25" s="67"/>
      <c r="C25" s="67"/>
      <c r="D25" s="67"/>
      <c r="E25" s="67"/>
      <c r="F25" s="67"/>
      <c r="G25" s="67"/>
      <c r="H25" s="67"/>
      <c r="I25" s="67"/>
      <c r="J25" s="67"/>
    </row>
    <row r="26" spans="1:39" s="68" customFormat="1" ht="25.8" x14ac:dyDescent="0.5">
      <c r="A26" s="47"/>
      <c r="D26" s="85" t="s">
        <v>35</v>
      </c>
      <c r="F26" s="18"/>
      <c r="P26" s="69"/>
      <c r="Q26" s="69"/>
      <c r="R26" s="69"/>
      <c r="S26" s="69"/>
      <c r="T26" s="69"/>
      <c r="U26" s="69"/>
      <c r="V26" s="69"/>
      <c r="W26" s="69"/>
      <c r="X26" s="69"/>
      <c r="Y26" s="69"/>
      <c r="Z26" s="69"/>
      <c r="AA26" s="69"/>
      <c r="AB26" s="69"/>
      <c r="AC26" s="69"/>
      <c r="AD26" s="69"/>
      <c r="AE26" s="69"/>
      <c r="AF26" s="69"/>
      <c r="AG26" s="69"/>
      <c r="AH26" s="69"/>
      <c r="AI26" s="69"/>
      <c r="AJ26" s="69"/>
      <c r="AK26" s="69"/>
      <c r="AL26" s="69"/>
      <c r="AM26" s="69"/>
    </row>
    <row r="27" spans="1:39" s="68" customFormat="1" ht="15.6" customHeight="1" x14ac:dyDescent="0.3">
      <c r="A27" s="47"/>
      <c r="B27" s="341" t="s">
        <v>550</v>
      </c>
      <c r="C27" s="125"/>
      <c r="D27" s="323" t="s">
        <v>101</v>
      </c>
      <c r="E27" s="324" t="s">
        <v>301</v>
      </c>
      <c r="F27" s="325"/>
      <c r="G27" s="325"/>
      <c r="H27" s="325"/>
      <c r="I27" s="325"/>
      <c r="J27" s="325"/>
      <c r="K27" s="325"/>
      <c r="L27" s="325"/>
      <c r="M27" s="325"/>
      <c r="N27" s="325"/>
      <c r="O27" s="325"/>
      <c r="P27" s="310" t="s">
        <v>135</v>
      </c>
      <c r="Q27" s="69"/>
      <c r="R27" s="69"/>
      <c r="S27" s="69"/>
      <c r="T27" s="69"/>
      <c r="U27" s="69"/>
      <c r="V27" s="69"/>
      <c r="W27" s="69"/>
      <c r="X27" s="69"/>
      <c r="Y27" s="69"/>
      <c r="Z27" s="69"/>
      <c r="AA27" s="69"/>
      <c r="AB27" s="69"/>
      <c r="AC27" s="69"/>
      <c r="AD27" s="69"/>
      <c r="AE27" s="69"/>
      <c r="AF27" s="69"/>
      <c r="AG27" s="69"/>
      <c r="AH27" s="69"/>
      <c r="AI27" s="69"/>
      <c r="AJ27" s="69"/>
      <c r="AK27" s="69"/>
      <c r="AL27" s="69"/>
      <c r="AM27" s="69"/>
    </row>
    <row r="28" spans="1:39" s="68" customFormat="1" ht="15.6" customHeight="1" x14ac:dyDescent="0.3">
      <c r="A28" s="47"/>
      <c r="B28" s="341"/>
      <c r="C28" s="125"/>
      <c r="D28" s="323"/>
      <c r="E28" s="19">
        <v>2024</v>
      </c>
      <c r="F28" s="19">
        <v>2025</v>
      </c>
      <c r="G28" s="19">
        <v>2026</v>
      </c>
      <c r="H28" s="19">
        <v>2027</v>
      </c>
      <c r="I28" s="19">
        <v>2028</v>
      </c>
      <c r="J28" s="50">
        <v>2029</v>
      </c>
      <c r="K28" s="50">
        <v>2030</v>
      </c>
      <c r="L28" s="50">
        <v>2035</v>
      </c>
      <c r="M28" s="50">
        <v>2040</v>
      </c>
      <c r="N28" s="50">
        <v>2045</v>
      </c>
      <c r="O28" s="50">
        <v>2050</v>
      </c>
      <c r="P28" s="310"/>
      <c r="Q28" s="69"/>
      <c r="R28" s="69"/>
      <c r="S28" s="69"/>
      <c r="T28" s="69"/>
      <c r="U28" s="69"/>
      <c r="V28" s="69"/>
      <c r="W28" s="69"/>
      <c r="X28" s="69"/>
      <c r="Y28" s="69"/>
      <c r="Z28" s="69"/>
      <c r="AA28" s="69"/>
      <c r="AB28" s="69"/>
      <c r="AC28" s="69"/>
      <c r="AD28" s="69"/>
      <c r="AE28" s="69"/>
      <c r="AF28" s="69"/>
      <c r="AG28" s="69"/>
      <c r="AH28" s="69"/>
      <c r="AI28" s="69"/>
      <c r="AJ28" s="69"/>
      <c r="AK28" s="69"/>
      <c r="AL28" s="69"/>
      <c r="AM28" s="69"/>
    </row>
    <row r="29" spans="1:39" s="68" customFormat="1" x14ac:dyDescent="0.3">
      <c r="A29" s="47"/>
      <c r="D29" s="187" t="s">
        <v>488</v>
      </c>
      <c r="E29" s="165">
        <f>SUM(E31:E33)</f>
        <v>0</v>
      </c>
      <c r="F29" s="165">
        <f t="shared" ref="F29:O29" si="0">SUM(F31:F33)</f>
        <v>0</v>
      </c>
      <c r="G29" s="165">
        <f t="shared" si="0"/>
        <v>0</v>
      </c>
      <c r="H29" s="165">
        <f t="shared" si="0"/>
        <v>0</v>
      </c>
      <c r="I29" s="165">
        <f t="shared" si="0"/>
        <v>0</v>
      </c>
      <c r="J29" s="165">
        <f t="shared" si="0"/>
        <v>0</v>
      </c>
      <c r="K29" s="165">
        <f t="shared" si="0"/>
        <v>0</v>
      </c>
      <c r="L29" s="165">
        <f t="shared" si="0"/>
        <v>0</v>
      </c>
      <c r="M29" s="165">
        <f t="shared" si="0"/>
        <v>0</v>
      </c>
      <c r="N29" s="165">
        <f t="shared" si="0"/>
        <v>0</v>
      </c>
      <c r="O29" s="165">
        <f t="shared" si="0"/>
        <v>0</v>
      </c>
      <c r="P29" s="197"/>
      <c r="Q29" s="86"/>
      <c r="R29" s="69"/>
      <c r="S29" s="69"/>
      <c r="T29" s="69"/>
      <c r="U29" s="69"/>
      <c r="V29" s="69"/>
      <c r="W29" s="69"/>
      <c r="X29" s="69"/>
      <c r="Y29" s="69"/>
      <c r="Z29" s="69"/>
      <c r="AA29" s="69"/>
      <c r="AB29" s="69"/>
      <c r="AC29" s="69"/>
      <c r="AD29" s="69"/>
      <c r="AE29" s="69"/>
      <c r="AF29" s="69"/>
      <c r="AG29" s="69"/>
      <c r="AH29" s="69"/>
      <c r="AI29" s="69"/>
      <c r="AJ29" s="69"/>
      <c r="AK29" s="69"/>
      <c r="AL29" s="69"/>
      <c r="AM29" s="69"/>
    </row>
    <row r="30" spans="1:39" s="68" customFormat="1" ht="17.399999999999999" x14ac:dyDescent="0.3">
      <c r="A30" s="47"/>
      <c r="D30" s="130" t="s">
        <v>540</v>
      </c>
      <c r="E30" s="165">
        <f>E38</f>
        <v>0</v>
      </c>
      <c r="F30" s="165">
        <f t="shared" ref="F30:O30" si="1">F38</f>
        <v>0</v>
      </c>
      <c r="G30" s="165">
        <f t="shared" si="1"/>
        <v>0</v>
      </c>
      <c r="H30" s="165">
        <f t="shared" si="1"/>
        <v>0</v>
      </c>
      <c r="I30" s="165">
        <f t="shared" si="1"/>
        <v>0</v>
      </c>
      <c r="J30" s="165">
        <f t="shared" si="1"/>
        <v>0</v>
      </c>
      <c r="K30" s="165">
        <f t="shared" si="1"/>
        <v>0</v>
      </c>
      <c r="L30" s="165">
        <f t="shared" si="1"/>
        <v>0</v>
      </c>
      <c r="M30" s="165">
        <f t="shared" si="1"/>
        <v>0</v>
      </c>
      <c r="N30" s="165">
        <f t="shared" si="1"/>
        <v>0</v>
      </c>
      <c r="O30" s="165">
        <f t="shared" si="1"/>
        <v>0</v>
      </c>
      <c r="P30" s="197"/>
      <c r="Q30" s="69"/>
      <c r="R30" s="69"/>
      <c r="S30" s="69"/>
      <c r="T30" s="69"/>
      <c r="U30" s="69"/>
      <c r="V30" s="69"/>
      <c r="W30" s="69"/>
      <c r="X30" s="69"/>
      <c r="Y30" s="69"/>
      <c r="Z30" s="69"/>
      <c r="AA30" s="69"/>
      <c r="AB30" s="69"/>
      <c r="AC30" s="69"/>
      <c r="AD30" s="69"/>
      <c r="AE30" s="69"/>
      <c r="AF30" s="69"/>
      <c r="AG30" s="69"/>
      <c r="AH30" s="69"/>
      <c r="AI30" s="69"/>
      <c r="AJ30" s="69"/>
      <c r="AK30" s="69"/>
      <c r="AL30" s="69"/>
      <c r="AM30" s="69"/>
    </row>
    <row r="31" spans="1:39" s="68" customFormat="1" ht="17.399999999999999" x14ac:dyDescent="0.3">
      <c r="A31" s="47"/>
      <c r="D31" s="130" t="s">
        <v>495</v>
      </c>
      <c r="E31" s="165">
        <f>E54</f>
        <v>0</v>
      </c>
      <c r="F31" s="165">
        <f t="shared" ref="F31:O31" si="2">F54</f>
        <v>0</v>
      </c>
      <c r="G31" s="165">
        <f t="shared" si="2"/>
        <v>0</v>
      </c>
      <c r="H31" s="165">
        <f t="shared" si="2"/>
        <v>0</v>
      </c>
      <c r="I31" s="165">
        <f t="shared" si="2"/>
        <v>0</v>
      </c>
      <c r="J31" s="165">
        <f t="shared" si="2"/>
        <v>0</v>
      </c>
      <c r="K31" s="165">
        <f t="shared" si="2"/>
        <v>0</v>
      </c>
      <c r="L31" s="165">
        <f t="shared" si="2"/>
        <v>0</v>
      </c>
      <c r="M31" s="165">
        <f t="shared" si="2"/>
        <v>0</v>
      </c>
      <c r="N31" s="165">
        <f t="shared" si="2"/>
        <v>0</v>
      </c>
      <c r="O31" s="165">
        <f t="shared" si="2"/>
        <v>0</v>
      </c>
      <c r="P31" s="197"/>
      <c r="Q31" s="69"/>
      <c r="R31" s="69"/>
      <c r="S31" s="69"/>
      <c r="T31" s="69"/>
      <c r="U31" s="69"/>
      <c r="V31" s="69"/>
      <c r="W31" s="69"/>
      <c r="X31" s="69"/>
      <c r="Y31" s="69"/>
      <c r="Z31" s="69"/>
      <c r="AA31" s="69"/>
      <c r="AB31" s="69"/>
      <c r="AC31" s="69"/>
      <c r="AD31" s="69"/>
      <c r="AE31" s="69"/>
      <c r="AF31" s="69"/>
      <c r="AG31" s="69"/>
      <c r="AH31" s="69"/>
      <c r="AI31" s="69"/>
      <c r="AJ31" s="69"/>
      <c r="AK31" s="69"/>
      <c r="AL31" s="69"/>
      <c r="AM31" s="69"/>
    </row>
    <row r="32" spans="1:39" s="68" customFormat="1" x14ac:dyDescent="0.3">
      <c r="A32" s="47"/>
      <c r="D32" s="130" t="s">
        <v>102</v>
      </c>
      <c r="E32" s="165">
        <f>+E71+E72+E78+E79</f>
        <v>0</v>
      </c>
      <c r="F32" s="165">
        <f t="shared" ref="F32:O32" si="3">+F71+F72+F78+F79</f>
        <v>0</v>
      </c>
      <c r="G32" s="165">
        <f t="shared" si="3"/>
        <v>0</v>
      </c>
      <c r="H32" s="165">
        <f t="shared" si="3"/>
        <v>0</v>
      </c>
      <c r="I32" s="165">
        <f t="shared" si="3"/>
        <v>0</v>
      </c>
      <c r="J32" s="165">
        <f t="shared" si="3"/>
        <v>0</v>
      </c>
      <c r="K32" s="165">
        <f t="shared" si="3"/>
        <v>0</v>
      </c>
      <c r="L32" s="165">
        <f t="shared" si="3"/>
        <v>0</v>
      </c>
      <c r="M32" s="165">
        <f t="shared" si="3"/>
        <v>0</v>
      </c>
      <c r="N32" s="165">
        <f t="shared" si="3"/>
        <v>0</v>
      </c>
      <c r="O32" s="165">
        <f t="shared" si="3"/>
        <v>0</v>
      </c>
      <c r="P32" s="197"/>
      <c r="Q32" s="69"/>
      <c r="R32" s="69"/>
      <c r="S32" s="69"/>
      <c r="T32" s="69"/>
      <c r="U32" s="69"/>
      <c r="V32" s="69"/>
      <c r="W32" s="69"/>
      <c r="X32" s="69"/>
      <c r="Y32" s="69"/>
      <c r="Z32" s="69"/>
      <c r="AA32" s="69"/>
      <c r="AB32" s="69"/>
      <c r="AC32" s="69"/>
      <c r="AD32" s="69"/>
      <c r="AE32" s="69"/>
      <c r="AF32" s="69"/>
      <c r="AG32" s="69"/>
      <c r="AH32" s="69"/>
      <c r="AI32" s="69"/>
      <c r="AJ32" s="69"/>
      <c r="AK32" s="69"/>
      <c r="AL32" s="69"/>
      <c r="AM32" s="69"/>
    </row>
    <row r="33" spans="1:39" s="68" customFormat="1" ht="17.399999999999999" x14ac:dyDescent="0.3">
      <c r="A33" s="47"/>
      <c r="D33" s="130" t="s">
        <v>492</v>
      </c>
      <c r="E33" s="198"/>
      <c r="F33" s="198"/>
      <c r="G33" s="198"/>
      <c r="H33" s="198"/>
      <c r="I33" s="198"/>
      <c r="J33" s="198"/>
      <c r="K33" s="198"/>
      <c r="L33" s="198"/>
      <c r="M33" s="198"/>
      <c r="N33" s="198"/>
      <c r="O33" s="198"/>
      <c r="P33" s="197"/>
      <c r="Q33" s="69"/>
      <c r="R33" s="69"/>
      <c r="S33" s="69"/>
      <c r="T33" s="69"/>
      <c r="U33" s="69"/>
      <c r="V33" s="69"/>
      <c r="W33" s="69"/>
      <c r="X33" s="69"/>
      <c r="Y33" s="69"/>
      <c r="Z33" s="69"/>
      <c r="AA33" s="69"/>
      <c r="AB33" s="69"/>
      <c r="AC33" s="69"/>
      <c r="AD33" s="69"/>
      <c r="AE33" s="69"/>
      <c r="AF33" s="69"/>
      <c r="AG33" s="69"/>
      <c r="AH33" s="69"/>
      <c r="AI33" s="69"/>
      <c r="AJ33" s="69"/>
      <c r="AK33" s="69"/>
      <c r="AL33" s="69"/>
      <c r="AM33" s="69"/>
    </row>
    <row r="34" spans="1:39" x14ac:dyDescent="0.3">
      <c r="D34" s="18"/>
    </row>
    <row r="35" spans="1:39" s="68" customFormat="1" ht="25.8" x14ac:dyDescent="0.5">
      <c r="A35" s="47"/>
      <c r="D35" s="85" t="s">
        <v>180</v>
      </c>
      <c r="P35" s="69"/>
      <c r="Q35" s="69"/>
      <c r="R35" s="69"/>
      <c r="S35" s="69"/>
      <c r="T35" s="69"/>
      <c r="U35" s="69"/>
      <c r="V35" s="69"/>
      <c r="W35" s="69"/>
      <c r="X35" s="69"/>
      <c r="Y35" s="69"/>
      <c r="Z35" s="69"/>
      <c r="AA35" s="69"/>
      <c r="AB35" s="69"/>
      <c r="AC35" s="69"/>
      <c r="AD35" s="69"/>
      <c r="AE35" s="69"/>
      <c r="AF35" s="69"/>
      <c r="AG35" s="69"/>
      <c r="AH35" s="69"/>
      <c r="AI35" s="69"/>
      <c r="AJ35" s="69"/>
      <c r="AK35" s="69"/>
      <c r="AL35" s="69"/>
      <c r="AM35" s="69"/>
    </row>
    <row r="36" spans="1:39" ht="15.6" customHeight="1" x14ac:dyDescent="0.3">
      <c r="B36" s="305" t="s">
        <v>551</v>
      </c>
      <c r="C36" s="125"/>
      <c r="D36" s="338" t="s">
        <v>419</v>
      </c>
      <c r="E36" s="324" t="s">
        <v>301</v>
      </c>
      <c r="F36" s="325"/>
      <c r="G36" s="325"/>
      <c r="H36" s="325"/>
      <c r="I36" s="325"/>
      <c r="J36" s="325"/>
      <c r="K36" s="325"/>
      <c r="L36" s="325"/>
      <c r="M36" s="325"/>
      <c r="N36" s="325"/>
      <c r="O36" s="325"/>
      <c r="P36" s="310" t="s">
        <v>135</v>
      </c>
    </row>
    <row r="37" spans="1:39" ht="15.6" customHeight="1" x14ac:dyDescent="0.3">
      <c r="B37" s="305"/>
      <c r="C37" s="125"/>
      <c r="D37" s="339"/>
      <c r="E37" s="19">
        <v>2024</v>
      </c>
      <c r="F37" s="19">
        <v>2025</v>
      </c>
      <c r="G37" s="19">
        <v>2026</v>
      </c>
      <c r="H37" s="19">
        <v>2027</v>
      </c>
      <c r="I37" s="19">
        <v>2028</v>
      </c>
      <c r="J37" s="50">
        <v>2029</v>
      </c>
      <c r="K37" s="50">
        <v>2030</v>
      </c>
      <c r="L37" s="50">
        <v>2035</v>
      </c>
      <c r="M37" s="50">
        <v>2040</v>
      </c>
      <c r="N37" s="50">
        <v>2045</v>
      </c>
      <c r="O37" s="50">
        <v>2050</v>
      </c>
      <c r="P37" s="310"/>
    </row>
    <row r="38" spans="1:39" ht="15.6" customHeight="1" x14ac:dyDescent="0.3">
      <c r="D38" s="22" t="s">
        <v>532</v>
      </c>
      <c r="E38" s="164">
        <f>SUM(E39:E53)</f>
        <v>0</v>
      </c>
      <c r="F38" s="164">
        <f t="shared" ref="F38:O38" si="4">SUM(F39:F53)</f>
        <v>0</v>
      </c>
      <c r="G38" s="164">
        <f t="shared" si="4"/>
        <v>0</v>
      </c>
      <c r="H38" s="164">
        <f t="shared" si="4"/>
        <v>0</v>
      </c>
      <c r="I38" s="164">
        <f t="shared" si="4"/>
        <v>0</v>
      </c>
      <c r="J38" s="164">
        <f t="shared" si="4"/>
        <v>0</v>
      </c>
      <c r="K38" s="164">
        <f t="shared" si="4"/>
        <v>0</v>
      </c>
      <c r="L38" s="164">
        <f t="shared" si="4"/>
        <v>0</v>
      </c>
      <c r="M38" s="164">
        <f t="shared" si="4"/>
        <v>0</v>
      </c>
      <c r="N38" s="164">
        <f t="shared" si="4"/>
        <v>0</v>
      </c>
      <c r="O38" s="164">
        <f t="shared" si="4"/>
        <v>0</v>
      </c>
      <c r="P38" s="197"/>
    </row>
    <row r="39" spans="1:39" ht="15.6" customHeight="1" x14ac:dyDescent="0.3">
      <c r="D39" s="31" t="s">
        <v>61</v>
      </c>
      <c r="E39" s="195"/>
      <c r="F39" s="195"/>
      <c r="G39" s="195"/>
      <c r="H39" s="195"/>
      <c r="I39" s="195"/>
      <c r="J39" s="195"/>
      <c r="K39" s="195"/>
      <c r="L39" s="195"/>
      <c r="M39" s="195"/>
      <c r="N39" s="195"/>
      <c r="O39" s="195"/>
      <c r="P39" s="197"/>
    </row>
    <row r="40" spans="1:39" ht="15.6" customHeight="1" x14ac:dyDescent="0.3">
      <c r="D40" s="31" t="s">
        <v>62</v>
      </c>
      <c r="E40" s="195"/>
      <c r="F40" s="195"/>
      <c r="G40" s="195"/>
      <c r="H40" s="195"/>
      <c r="I40" s="195"/>
      <c r="J40" s="195"/>
      <c r="K40" s="195"/>
      <c r="L40" s="195"/>
      <c r="M40" s="195"/>
      <c r="N40" s="195"/>
      <c r="O40" s="195"/>
      <c r="P40" s="197"/>
    </row>
    <row r="41" spans="1:39" ht="15.6" customHeight="1" x14ac:dyDescent="0.3">
      <c r="D41" s="31" t="s">
        <v>63</v>
      </c>
      <c r="E41" s="195"/>
      <c r="F41" s="195"/>
      <c r="G41" s="195"/>
      <c r="H41" s="195"/>
      <c r="I41" s="195"/>
      <c r="J41" s="195"/>
      <c r="K41" s="195"/>
      <c r="L41" s="195"/>
      <c r="M41" s="195"/>
      <c r="N41" s="195"/>
      <c r="O41" s="195"/>
      <c r="P41" s="197"/>
    </row>
    <row r="42" spans="1:39" ht="15.6" customHeight="1" x14ac:dyDescent="0.3">
      <c r="D42" s="31" t="s">
        <v>64</v>
      </c>
      <c r="E42" s="195"/>
      <c r="F42" s="195"/>
      <c r="G42" s="195"/>
      <c r="H42" s="195"/>
      <c r="I42" s="195"/>
      <c r="J42" s="195"/>
      <c r="K42" s="195"/>
      <c r="L42" s="195"/>
      <c r="M42" s="195"/>
      <c r="N42" s="195"/>
      <c r="O42" s="195"/>
      <c r="P42" s="197"/>
    </row>
    <row r="43" spans="1:39" ht="15.6" customHeight="1" x14ac:dyDescent="0.3">
      <c r="D43" s="75" t="s">
        <v>311</v>
      </c>
      <c r="E43" s="195"/>
      <c r="F43" s="195"/>
      <c r="G43" s="195"/>
      <c r="H43" s="195"/>
      <c r="I43" s="195"/>
      <c r="J43" s="195"/>
      <c r="K43" s="195"/>
      <c r="L43" s="195"/>
      <c r="M43" s="195"/>
      <c r="N43" s="195"/>
      <c r="O43" s="195"/>
      <c r="P43" s="197"/>
    </row>
    <row r="44" spans="1:39" ht="15.6" customHeight="1" x14ac:dyDescent="0.3">
      <c r="D44" s="58" t="s">
        <v>65</v>
      </c>
      <c r="E44" s="195"/>
      <c r="F44" s="195"/>
      <c r="G44" s="195"/>
      <c r="H44" s="195"/>
      <c r="I44" s="195"/>
      <c r="J44" s="195"/>
      <c r="K44" s="195"/>
      <c r="L44" s="195"/>
      <c r="M44" s="195"/>
      <c r="N44" s="195"/>
      <c r="O44" s="195"/>
      <c r="P44" s="197"/>
    </row>
    <row r="45" spans="1:39" ht="15.6" customHeight="1" x14ac:dyDescent="0.3">
      <c r="D45" s="58" t="s">
        <v>66</v>
      </c>
      <c r="E45" s="195"/>
      <c r="F45" s="195"/>
      <c r="G45" s="195"/>
      <c r="H45" s="195"/>
      <c r="I45" s="195"/>
      <c r="J45" s="195"/>
      <c r="K45" s="195"/>
      <c r="L45" s="195"/>
      <c r="M45" s="195"/>
      <c r="N45" s="195"/>
      <c r="O45" s="195"/>
      <c r="P45" s="197"/>
    </row>
    <row r="46" spans="1:39" ht="15.6" customHeight="1" x14ac:dyDescent="0.3">
      <c r="D46" s="58" t="s">
        <v>67</v>
      </c>
      <c r="E46" s="195"/>
      <c r="F46" s="195"/>
      <c r="G46" s="195"/>
      <c r="H46" s="195"/>
      <c r="I46" s="195"/>
      <c r="J46" s="195"/>
      <c r="K46" s="195"/>
      <c r="L46" s="195"/>
      <c r="M46" s="195"/>
      <c r="N46" s="195"/>
      <c r="O46" s="195"/>
      <c r="P46" s="197"/>
    </row>
    <row r="47" spans="1:39" ht="15.6" customHeight="1" x14ac:dyDescent="0.3">
      <c r="D47" s="58" t="s">
        <v>68</v>
      </c>
      <c r="E47" s="195"/>
      <c r="F47" s="195"/>
      <c r="G47" s="195"/>
      <c r="H47" s="195"/>
      <c r="I47" s="195"/>
      <c r="J47" s="195"/>
      <c r="K47" s="195"/>
      <c r="L47" s="195"/>
      <c r="M47" s="195"/>
      <c r="N47" s="195"/>
      <c r="O47" s="195"/>
      <c r="P47" s="197"/>
    </row>
    <row r="48" spans="1:39" ht="15.6" customHeight="1" x14ac:dyDescent="0.3">
      <c r="D48" s="58" t="s">
        <v>69</v>
      </c>
      <c r="E48" s="195"/>
      <c r="F48" s="195"/>
      <c r="G48" s="195"/>
      <c r="H48" s="195"/>
      <c r="I48" s="195"/>
      <c r="J48" s="195"/>
      <c r="K48" s="195"/>
      <c r="L48" s="195"/>
      <c r="M48" s="195"/>
      <c r="N48" s="195"/>
      <c r="O48" s="195"/>
      <c r="P48" s="197"/>
    </row>
    <row r="49" spans="4:16" ht="15.6" customHeight="1" x14ac:dyDescent="0.3">
      <c r="D49" s="58" t="s">
        <v>70</v>
      </c>
      <c r="E49" s="195"/>
      <c r="F49" s="195"/>
      <c r="G49" s="195"/>
      <c r="H49" s="195"/>
      <c r="I49" s="195"/>
      <c r="J49" s="195"/>
      <c r="K49" s="195"/>
      <c r="L49" s="195"/>
      <c r="M49" s="195"/>
      <c r="N49" s="195"/>
      <c r="O49" s="195"/>
      <c r="P49" s="197"/>
    </row>
    <row r="50" spans="4:16" ht="15.6" customHeight="1" x14ac:dyDescent="0.3">
      <c r="D50" s="58" t="s">
        <v>71</v>
      </c>
      <c r="E50" s="195"/>
      <c r="F50" s="195"/>
      <c r="G50" s="195"/>
      <c r="H50" s="195"/>
      <c r="I50" s="195"/>
      <c r="J50" s="195"/>
      <c r="K50" s="195"/>
      <c r="L50" s="195"/>
      <c r="M50" s="195"/>
      <c r="N50" s="195"/>
      <c r="O50" s="195"/>
      <c r="P50" s="197"/>
    </row>
    <row r="51" spans="4:16" ht="15.6" customHeight="1" x14ac:dyDescent="0.3">
      <c r="D51" s="58" t="s">
        <v>72</v>
      </c>
      <c r="E51" s="195"/>
      <c r="F51" s="195"/>
      <c r="G51" s="195"/>
      <c r="H51" s="195"/>
      <c r="I51" s="195"/>
      <c r="J51" s="195"/>
      <c r="K51" s="195"/>
      <c r="L51" s="195"/>
      <c r="M51" s="195"/>
      <c r="N51" s="195"/>
      <c r="O51" s="195"/>
      <c r="P51" s="197"/>
    </row>
    <row r="52" spans="4:16" ht="15.6" customHeight="1" x14ac:dyDescent="0.3">
      <c r="D52" s="58" t="s">
        <v>73</v>
      </c>
      <c r="E52" s="195"/>
      <c r="F52" s="195"/>
      <c r="G52" s="195"/>
      <c r="H52" s="195"/>
      <c r="I52" s="195"/>
      <c r="J52" s="195"/>
      <c r="K52" s="195"/>
      <c r="L52" s="195"/>
      <c r="M52" s="195"/>
      <c r="N52" s="195"/>
      <c r="O52" s="195"/>
      <c r="P52" s="197"/>
    </row>
    <row r="53" spans="4:16" ht="15.6" customHeight="1" x14ac:dyDescent="0.3">
      <c r="D53" s="58" t="s">
        <v>74</v>
      </c>
      <c r="E53" s="195"/>
      <c r="F53" s="195"/>
      <c r="G53" s="195"/>
      <c r="H53" s="195"/>
      <c r="I53" s="195"/>
      <c r="J53" s="195"/>
      <c r="K53" s="195"/>
      <c r="L53" s="195"/>
      <c r="M53" s="195"/>
      <c r="N53" s="195"/>
      <c r="O53" s="195"/>
      <c r="P53" s="197"/>
    </row>
    <row r="54" spans="4:16" ht="17.399999999999999" x14ac:dyDescent="0.3">
      <c r="D54" s="22" t="s">
        <v>534</v>
      </c>
      <c r="E54" s="164">
        <f>SUM(E55:E69)</f>
        <v>0</v>
      </c>
      <c r="F54" s="164">
        <f t="shared" ref="F54:O54" si="5">SUM(F55:F69)</f>
        <v>0</v>
      </c>
      <c r="G54" s="164">
        <f t="shared" si="5"/>
        <v>0</v>
      </c>
      <c r="H54" s="164">
        <f t="shared" si="5"/>
        <v>0</v>
      </c>
      <c r="I54" s="164">
        <f t="shared" si="5"/>
        <v>0</v>
      </c>
      <c r="J54" s="164">
        <f t="shared" si="5"/>
        <v>0</v>
      </c>
      <c r="K54" s="164">
        <f t="shared" si="5"/>
        <v>0</v>
      </c>
      <c r="L54" s="164">
        <f t="shared" si="5"/>
        <v>0</v>
      </c>
      <c r="M54" s="164">
        <f t="shared" si="5"/>
        <v>0</v>
      </c>
      <c r="N54" s="164">
        <f t="shared" si="5"/>
        <v>0</v>
      </c>
      <c r="O54" s="164">
        <f t="shared" si="5"/>
        <v>0</v>
      </c>
      <c r="P54" s="197"/>
    </row>
    <row r="55" spans="4:16" x14ac:dyDescent="0.3">
      <c r="D55" s="31" t="s">
        <v>61</v>
      </c>
      <c r="E55" s="195"/>
      <c r="F55" s="195"/>
      <c r="G55" s="195"/>
      <c r="H55" s="195"/>
      <c r="I55" s="195"/>
      <c r="J55" s="195"/>
      <c r="K55" s="195"/>
      <c r="L55" s="195"/>
      <c r="M55" s="195"/>
      <c r="N55" s="195"/>
      <c r="O55" s="195"/>
      <c r="P55" s="197"/>
    </row>
    <row r="56" spans="4:16" x14ac:dyDescent="0.3">
      <c r="D56" s="31" t="s">
        <v>62</v>
      </c>
      <c r="E56" s="195"/>
      <c r="F56" s="195"/>
      <c r="G56" s="195"/>
      <c r="H56" s="195"/>
      <c r="I56" s="195"/>
      <c r="J56" s="195"/>
      <c r="K56" s="195"/>
      <c r="L56" s="195"/>
      <c r="M56" s="195"/>
      <c r="N56" s="195"/>
      <c r="O56" s="195"/>
      <c r="P56" s="197"/>
    </row>
    <row r="57" spans="4:16" x14ac:dyDescent="0.3">
      <c r="D57" s="31" t="s">
        <v>63</v>
      </c>
      <c r="E57" s="195"/>
      <c r="F57" s="195"/>
      <c r="G57" s="195"/>
      <c r="H57" s="195"/>
      <c r="I57" s="195"/>
      <c r="J57" s="195"/>
      <c r="K57" s="195"/>
      <c r="L57" s="195"/>
      <c r="M57" s="195"/>
      <c r="N57" s="195"/>
      <c r="O57" s="195"/>
      <c r="P57" s="197"/>
    </row>
    <row r="58" spans="4:16" x14ac:dyDescent="0.3">
      <c r="D58" s="31" t="s">
        <v>64</v>
      </c>
      <c r="E58" s="195"/>
      <c r="F58" s="195"/>
      <c r="G58" s="195"/>
      <c r="H58" s="195"/>
      <c r="I58" s="195"/>
      <c r="J58" s="195"/>
      <c r="K58" s="195"/>
      <c r="L58" s="195"/>
      <c r="M58" s="195"/>
      <c r="N58" s="195"/>
      <c r="O58" s="195"/>
      <c r="P58" s="197"/>
    </row>
    <row r="59" spans="4:16" x14ac:dyDescent="0.3">
      <c r="D59" s="75" t="s">
        <v>311</v>
      </c>
      <c r="E59" s="195"/>
      <c r="F59" s="195"/>
      <c r="G59" s="195"/>
      <c r="H59" s="195"/>
      <c r="I59" s="195"/>
      <c r="J59" s="195"/>
      <c r="K59" s="195"/>
      <c r="L59" s="195"/>
      <c r="M59" s="195"/>
      <c r="N59" s="195"/>
      <c r="O59" s="195"/>
      <c r="P59" s="197"/>
    </row>
    <row r="60" spans="4:16" x14ac:dyDescent="0.3">
      <c r="D60" s="58" t="s">
        <v>65</v>
      </c>
      <c r="E60" s="195"/>
      <c r="F60" s="195"/>
      <c r="G60" s="195"/>
      <c r="H60" s="195"/>
      <c r="I60" s="195"/>
      <c r="J60" s="195"/>
      <c r="K60" s="195"/>
      <c r="L60" s="195"/>
      <c r="M60" s="195"/>
      <c r="N60" s="195"/>
      <c r="O60" s="195"/>
      <c r="P60" s="197"/>
    </row>
    <row r="61" spans="4:16" x14ac:dyDescent="0.3">
      <c r="D61" s="58" t="s">
        <v>66</v>
      </c>
      <c r="E61" s="195"/>
      <c r="F61" s="195"/>
      <c r="G61" s="195"/>
      <c r="H61" s="195"/>
      <c r="I61" s="195"/>
      <c r="J61" s="195"/>
      <c r="K61" s="195"/>
      <c r="L61" s="195"/>
      <c r="M61" s="195"/>
      <c r="N61" s="195"/>
      <c r="O61" s="195"/>
      <c r="P61" s="197"/>
    </row>
    <row r="62" spans="4:16" x14ac:dyDescent="0.3">
      <c r="D62" s="58" t="s">
        <v>67</v>
      </c>
      <c r="E62" s="195"/>
      <c r="F62" s="195"/>
      <c r="G62" s="195"/>
      <c r="H62" s="195"/>
      <c r="I62" s="195"/>
      <c r="J62" s="195"/>
      <c r="K62" s="195"/>
      <c r="L62" s="195"/>
      <c r="M62" s="195"/>
      <c r="N62" s="195"/>
      <c r="O62" s="195"/>
      <c r="P62" s="197"/>
    </row>
    <row r="63" spans="4:16" x14ac:dyDescent="0.3">
      <c r="D63" s="58" t="s">
        <v>68</v>
      </c>
      <c r="E63" s="195"/>
      <c r="F63" s="195"/>
      <c r="G63" s="195"/>
      <c r="H63" s="195"/>
      <c r="I63" s="195"/>
      <c r="J63" s="195"/>
      <c r="K63" s="195"/>
      <c r="L63" s="195"/>
      <c r="M63" s="195"/>
      <c r="N63" s="195"/>
      <c r="O63" s="195"/>
      <c r="P63" s="197"/>
    </row>
    <row r="64" spans="4:16" x14ac:dyDescent="0.3">
      <c r="D64" s="58" t="s">
        <v>69</v>
      </c>
      <c r="E64" s="195"/>
      <c r="F64" s="195"/>
      <c r="G64" s="195"/>
      <c r="H64" s="195"/>
      <c r="I64" s="195"/>
      <c r="J64" s="195"/>
      <c r="K64" s="195"/>
      <c r="L64" s="195"/>
      <c r="M64" s="195"/>
      <c r="N64" s="195"/>
      <c r="O64" s="195"/>
      <c r="P64" s="197"/>
    </row>
    <row r="65" spans="4:16" x14ac:dyDescent="0.3">
      <c r="D65" s="58" t="s">
        <v>70</v>
      </c>
      <c r="E65" s="195"/>
      <c r="F65" s="195"/>
      <c r="G65" s="195"/>
      <c r="H65" s="195"/>
      <c r="I65" s="195"/>
      <c r="J65" s="195"/>
      <c r="K65" s="195"/>
      <c r="L65" s="195"/>
      <c r="M65" s="195"/>
      <c r="N65" s="195"/>
      <c r="O65" s="195"/>
      <c r="P65" s="197"/>
    </row>
    <row r="66" spans="4:16" x14ac:dyDescent="0.3">
      <c r="D66" s="58" t="s">
        <v>71</v>
      </c>
      <c r="E66" s="195"/>
      <c r="F66" s="195"/>
      <c r="G66" s="195"/>
      <c r="H66" s="195"/>
      <c r="I66" s="195"/>
      <c r="J66" s="195"/>
      <c r="K66" s="195"/>
      <c r="L66" s="195"/>
      <c r="M66" s="195"/>
      <c r="N66" s="195"/>
      <c r="O66" s="195"/>
      <c r="P66" s="197"/>
    </row>
    <row r="67" spans="4:16" x14ac:dyDescent="0.3">
      <c r="D67" s="58" t="s">
        <v>72</v>
      </c>
      <c r="E67" s="195"/>
      <c r="F67" s="195"/>
      <c r="G67" s="195"/>
      <c r="H67" s="195"/>
      <c r="I67" s="195"/>
      <c r="J67" s="195"/>
      <c r="K67" s="195"/>
      <c r="L67" s="195"/>
      <c r="M67" s="195"/>
      <c r="N67" s="195"/>
      <c r="O67" s="195"/>
      <c r="P67" s="197"/>
    </row>
    <row r="68" spans="4:16" x14ac:dyDescent="0.3">
      <c r="D68" s="58" t="s">
        <v>73</v>
      </c>
      <c r="E68" s="195"/>
      <c r="F68" s="195"/>
      <c r="G68" s="195"/>
      <c r="H68" s="195"/>
      <c r="I68" s="195"/>
      <c r="J68" s="195"/>
      <c r="K68" s="195"/>
      <c r="L68" s="195"/>
      <c r="M68" s="195"/>
      <c r="N68" s="195"/>
      <c r="O68" s="195"/>
      <c r="P68" s="197"/>
    </row>
    <row r="69" spans="4:16" x14ac:dyDescent="0.3">
      <c r="D69" s="58" t="s">
        <v>74</v>
      </c>
      <c r="E69" s="195"/>
      <c r="F69" s="195"/>
      <c r="G69" s="195"/>
      <c r="H69" s="195"/>
      <c r="I69" s="195"/>
      <c r="J69" s="195"/>
      <c r="K69" s="195"/>
      <c r="L69" s="195"/>
      <c r="M69" s="195"/>
      <c r="N69" s="195"/>
      <c r="O69" s="195"/>
      <c r="P69" s="197"/>
    </row>
    <row r="70" spans="4:16" x14ac:dyDescent="0.3">
      <c r="D70" s="58"/>
      <c r="E70" s="230"/>
      <c r="F70" s="230"/>
      <c r="G70" s="230"/>
      <c r="H70" s="230"/>
      <c r="I70" s="230"/>
      <c r="J70" s="230"/>
      <c r="K70" s="230"/>
      <c r="L70" s="230"/>
      <c r="M70" s="230"/>
      <c r="N70" s="230"/>
      <c r="O70" s="230"/>
      <c r="P70" s="230"/>
    </row>
    <row r="71" spans="4:16" x14ac:dyDescent="0.3">
      <c r="D71" s="118" t="s">
        <v>491</v>
      </c>
      <c r="E71" s="196"/>
      <c r="F71" s="196"/>
      <c r="G71" s="196"/>
      <c r="H71" s="196"/>
      <c r="I71" s="196"/>
      <c r="J71" s="196"/>
      <c r="K71" s="196"/>
      <c r="L71" s="196"/>
      <c r="M71" s="196"/>
      <c r="N71" s="196"/>
      <c r="O71" s="196"/>
      <c r="P71" s="197"/>
    </row>
    <row r="72" spans="4:16" x14ac:dyDescent="0.3">
      <c r="D72" s="22" t="s">
        <v>482</v>
      </c>
      <c r="E72" s="164">
        <f>SUM(E73:E74,E77)</f>
        <v>0</v>
      </c>
      <c r="F72" s="164">
        <f t="shared" ref="F72:O72" si="6">SUM(F73:F74,F77)</f>
        <v>0</v>
      </c>
      <c r="G72" s="164">
        <f t="shared" si="6"/>
        <v>0</v>
      </c>
      <c r="H72" s="164">
        <f t="shared" si="6"/>
        <v>0</v>
      </c>
      <c r="I72" s="164">
        <f t="shared" si="6"/>
        <v>0</v>
      </c>
      <c r="J72" s="164">
        <f t="shared" si="6"/>
        <v>0</v>
      </c>
      <c r="K72" s="164">
        <f t="shared" si="6"/>
        <v>0</v>
      </c>
      <c r="L72" s="164">
        <f t="shared" si="6"/>
        <v>0</v>
      </c>
      <c r="M72" s="164">
        <f t="shared" si="6"/>
        <v>0</v>
      </c>
      <c r="N72" s="164">
        <f t="shared" si="6"/>
        <v>0</v>
      </c>
      <c r="O72" s="164">
        <f t="shared" si="6"/>
        <v>0</v>
      </c>
      <c r="P72" s="197"/>
    </row>
    <row r="73" spans="4:16" x14ac:dyDescent="0.3">
      <c r="D73" s="31" t="s">
        <v>79</v>
      </c>
      <c r="E73" s="195"/>
      <c r="F73" s="195"/>
      <c r="G73" s="195"/>
      <c r="H73" s="195"/>
      <c r="I73" s="195"/>
      <c r="J73" s="195"/>
      <c r="K73" s="195"/>
      <c r="L73" s="195"/>
      <c r="M73" s="195"/>
      <c r="N73" s="195"/>
      <c r="O73" s="195"/>
      <c r="P73" s="197"/>
    </row>
    <row r="74" spans="4:16" x14ac:dyDescent="0.3">
      <c r="D74" s="31" t="s">
        <v>80</v>
      </c>
      <c r="E74" s="165">
        <f>SUM(E75:E76)</f>
        <v>0</v>
      </c>
      <c r="F74" s="165">
        <f t="shared" ref="F74:O74" si="7">SUM(F75:F76)</f>
        <v>0</v>
      </c>
      <c r="G74" s="165">
        <f t="shared" si="7"/>
        <v>0</v>
      </c>
      <c r="H74" s="165">
        <f t="shared" si="7"/>
        <v>0</v>
      </c>
      <c r="I74" s="165">
        <f t="shared" si="7"/>
        <v>0</v>
      </c>
      <c r="J74" s="165">
        <f t="shared" si="7"/>
        <v>0</v>
      </c>
      <c r="K74" s="165">
        <f t="shared" si="7"/>
        <v>0</v>
      </c>
      <c r="L74" s="165">
        <f t="shared" si="7"/>
        <v>0</v>
      </c>
      <c r="M74" s="165">
        <f t="shared" si="7"/>
        <v>0</v>
      </c>
      <c r="N74" s="165">
        <f t="shared" si="7"/>
        <v>0</v>
      </c>
      <c r="O74" s="165">
        <f t="shared" si="7"/>
        <v>0</v>
      </c>
      <c r="P74" s="197"/>
    </row>
    <row r="75" spans="4:16" x14ac:dyDescent="0.3">
      <c r="D75" s="72" t="s">
        <v>81</v>
      </c>
      <c r="E75" s="195"/>
      <c r="F75" s="195"/>
      <c r="G75" s="195"/>
      <c r="H75" s="195"/>
      <c r="I75" s="195"/>
      <c r="J75" s="195"/>
      <c r="K75" s="195"/>
      <c r="L75" s="195"/>
      <c r="M75" s="195"/>
      <c r="N75" s="195"/>
      <c r="O75" s="195"/>
      <c r="P75" s="197"/>
    </row>
    <row r="76" spans="4:16" x14ac:dyDescent="0.3">
      <c r="D76" s="72" t="s">
        <v>82</v>
      </c>
      <c r="E76" s="195"/>
      <c r="F76" s="195"/>
      <c r="G76" s="195"/>
      <c r="H76" s="195"/>
      <c r="I76" s="195"/>
      <c r="J76" s="195"/>
      <c r="K76" s="195"/>
      <c r="L76" s="195"/>
      <c r="M76" s="195"/>
      <c r="N76" s="195"/>
      <c r="O76" s="195"/>
      <c r="P76" s="197"/>
    </row>
    <row r="77" spans="4:16" x14ac:dyDescent="0.3">
      <c r="D77" s="31" t="s">
        <v>203</v>
      </c>
      <c r="E77" s="195"/>
      <c r="F77" s="195"/>
      <c r="G77" s="195"/>
      <c r="H77" s="195"/>
      <c r="I77" s="195"/>
      <c r="J77" s="195"/>
      <c r="K77" s="195"/>
      <c r="L77" s="195"/>
      <c r="M77" s="195"/>
      <c r="N77" s="195"/>
      <c r="O77" s="195"/>
      <c r="P77" s="197"/>
    </row>
    <row r="78" spans="4:16" x14ac:dyDescent="0.3">
      <c r="D78" s="22" t="s">
        <v>477</v>
      </c>
      <c r="E78" s="196"/>
      <c r="F78" s="196"/>
      <c r="G78" s="196"/>
      <c r="H78" s="196"/>
      <c r="I78" s="196"/>
      <c r="J78" s="196"/>
      <c r="K78" s="196"/>
      <c r="L78" s="196"/>
      <c r="M78" s="196"/>
      <c r="N78" s="196"/>
      <c r="O78" s="196"/>
      <c r="P78" s="197"/>
    </row>
    <row r="79" spans="4:16" x14ac:dyDescent="0.3">
      <c r="D79" s="22" t="s">
        <v>478</v>
      </c>
      <c r="E79" s="196"/>
      <c r="F79" s="196"/>
      <c r="G79" s="196"/>
      <c r="H79" s="196"/>
      <c r="I79" s="196"/>
      <c r="J79" s="196"/>
      <c r="K79" s="196"/>
      <c r="L79" s="196"/>
      <c r="M79" s="196"/>
      <c r="N79" s="196"/>
      <c r="O79" s="196"/>
      <c r="P79" s="197"/>
    </row>
    <row r="80" spans="4:16" x14ac:dyDescent="0.3">
      <c r="D80" s="22" t="s">
        <v>479</v>
      </c>
      <c r="E80" s="196"/>
      <c r="F80" s="196"/>
      <c r="G80" s="196"/>
      <c r="H80" s="196"/>
      <c r="I80" s="196"/>
      <c r="J80" s="196"/>
      <c r="K80" s="196"/>
      <c r="L80" s="196"/>
      <c r="M80" s="196"/>
      <c r="N80" s="196"/>
      <c r="O80" s="196"/>
      <c r="P80" s="197"/>
    </row>
    <row r="81" spans="4:16" x14ac:dyDescent="0.3">
      <c r="D81" s="22" t="s">
        <v>480</v>
      </c>
      <c r="E81" s="196"/>
      <c r="F81" s="196"/>
      <c r="G81" s="196"/>
      <c r="H81" s="196"/>
      <c r="I81" s="196"/>
      <c r="J81" s="196"/>
      <c r="K81" s="196"/>
      <c r="L81" s="196"/>
      <c r="M81" s="196"/>
      <c r="N81" s="196"/>
      <c r="O81" s="196"/>
      <c r="P81" s="197"/>
    </row>
    <row r="82" spans="4:16" x14ac:dyDescent="0.3">
      <c r="D82" s="21"/>
      <c r="E82" s="75"/>
      <c r="F82" s="75"/>
      <c r="G82" s="75"/>
      <c r="H82" s="75"/>
      <c r="I82" s="75"/>
      <c r="J82" s="75"/>
      <c r="K82" s="75"/>
      <c r="L82" s="75"/>
      <c r="M82" s="75"/>
      <c r="N82" s="75"/>
      <c r="O82" s="75"/>
      <c r="P82" s="230"/>
    </row>
    <row r="83" spans="4:16" ht="17.399999999999999" x14ac:dyDescent="0.3">
      <c r="D83" s="184" t="s">
        <v>493</v>
      </c>
      <c r="E83" s="164">
        <f>SUM(E84:E88)</f>
        <v>0</v>
      </c>
      <c r="F83" s="164">
        <f t="shared" ref="F83:O83" si="8">SUM(F84:F88)</f>
        <v>0</v>
      </c>
      <c r="G83" s="164">
        <f t="shared" si="8"/>
        <v>0</v>
      </c>
      <c r="H83" s="164">
        <f t="shared" si="8"/>
        <v>0</v>
      </c>
      <c r="I83" s="164">
        <f t="shared" si="8"/>
        <v>0</v>
      </c>
      <c r="J83" s="164">
        <f t="shared" si="8"/>
        <v>0</v>
      </c>
      <c r="K83" s="164">
        <f t="shared" si="8"/>
        <v>0</v>
      </c>
      <c r="L83" s="164">
        <f t="shared" si="8"/>
        <v>0</v>
      </c>
      <c r="M83" s="164">
        <f t="shared" si="8"/>
        <v>0</v>
      </c>
      <c r="N83" s="164">
        <f t="shared" si="8"/>
        <v>0</v>
      </c>
      <c r="O83" s="164">
        <f t="shared" si="8"/>
        <v>0</v>
      </c>
      <c r="P83" s="197"/>
    </row>
    <row r="84" spans="4:16" x14ac:dyDescent="0.3">
      <c r="D84" s="185" t="s">
        <v>87</v>
      </c>
      <c r="E84" s="195"/>
      <c r="F84" s="195"/>
      <c r="G84" s="195"/>
      <c r="H84" s="195"/>
      <c r="I84" s="195"/>
      <c r="J84" s="195"/>
      <c r="K84" s="195"/>
      <c r="L84" s="195"/>
      <c r="M84" s="195"/>
      <c r="N84" s="195"/>
      <c r="O84" s="195"/>
      <c r="P84" s="197"/>
    </row>
    <row r="85" spans="4:16" x14ac:dyDescent="0.3">
      <c r="D85" s="185" t="s">
        <v>294</v>
      </c>
      <c r="E85" s="195"/>
      <c r="F85" s="195"/>
      <c r="G85" s="195"/>
      <c r="H85" s="195"/>
      <c r="I85" s="195"/>
      <c r="J85" s="195"/>
      <c r="K85" s="195"/>
      <c r="L85" s="195"/>
      <c r="M85" s="195"/>
      <c r="N85" s="195"/>
      <c r="O85" s="195"/>
      <c r="P85" s="197"/>
    </row>
    <row r="86" spans="4:16" x14ac:dyDescent="0.3">
      <c r="D86" s="185" t="s">
        <v>295</v>
      </c>
      <c r="E86" s="195"/>
      <c r="F86" s="195"/>
      <c r="G86" s="195"/>
      <c r="H86" s="195"/>
      <c r="I86" s="195"/>
      <c r="J86" s="195"/>
      <c r="K86" s="195"/>
      <c r="L86" s="195"/>
      <c r="M86" s="195"/>
      <c r="N86" s="195"/>
      <c r="O86" s="195"/>
      <c r="P86" s="197"/>
    </row>
    <row r="87" spans="4:16" x14ac:dyDescent="0.3">
      <c r="D87" s="185" t="s">
        <v>296</v>
      </c>
      <c r="E87" s="195"/>
      <c r="F87" s="195"/>
      <c r="G87" s="195"/>
      <c r="H87" s="195"/>
      <c r="I87" s="195"/>
      <c r="J87" s="195"/>
      <c r="K87" s="195"/>
      <c r="L87" s="195"/>
      <c r="M87" s="195"/>
      <c r="N87" s="195"/>
      <c r="O87" s="195"/>
      <c r="P87" s="197"/>
    </row>
    <row r="88" spans="4:16" x14ac:dyDescent="0.3">
      <c r="D88" s="185" t="s">
        <v>335</v>
      </c>
      <c r="E88" s="195"/>
      <c r="F88" s="195"/>
      <c r="G88" s="195"/>
      <c r="H88" s="195"/>
      <c r="I88" s="195"/>
      <c r="J88" s="195"/>
      <c r="K88" s="195"/>
      <c r="L88" s="195"/>
      <c r="M88" s="195"/>
      <c r="N88" s="195"/>
      <c r="O88" s="195"/>
      <c r="P88" s="197"/>
    </row>
    <row r="89" spans="4:16" x14ac:dyDescent="0.3">
      <c r="D89" s="43"/>
      <c r="E89" s="75"/>
      <c r="F89" s="75"/>
      <c r="G89" s="75"/>
      <c r="H89" s="75"/>
      <c r="I89" s="75"/>
      <c r="J89" s="75"/>
      <c r="K89" s="75"/>
      <c r="L89" s="75"/>
      <c r="M89" s="75"/>
      <c r="N89" s="75"/>
      <c r="O89" s="75"/>
      <c r="P89" s="230"/>
    </row>
    <row r="90" spans="4:16" ht="17.399999999999999" x14ac:dyDescent="0.3">
      <c r="D90" s="184" t="s">
        <v>494</v>
      </c>
      <c r="E90" s="164">
        <f t="shared" ref="E90:O90" si="9">SUM(E91:E95)</f>
        <v>0</v>
      </c>
      <c r="F90" s="164">
        <f>SUM(F91:F95)</f>
        <v>0</v>
      </c>
      <c r="G90" s="164">
        <f t="shared" si="9"/>
        <v>0</v>
      </c>
      <c r="H90" s="164">
        <f t="shared" si="9"/>
        <v>0</v>
      </c>
      <c r="I90" s="164">
        <f t="shared" si="9"/>
        <v>0</v>
      </c>
      <c r="J90" s="164">
        <f t="shared" si="9"/>
        <v>0</v>
      </c>
      <c r="K90" s="164">
        <f t="shared" si="9"/>
        <v>0</v>
      </c>
      <c r="L90" s="164">
        <f t="shared" si="9"/>
        <v>0</v>
      </c>
      <c r="M90" s="164">
        <f t="shared" si="9"/>
        <v>0</v>
      </c>
      <c r="N90" s="164">
        <f t="shared" si="9"/>
        <v>0</v>
      </c>
      <c r="O90" s="164">
        <f t="shared" si="9"/>
        <v>0</v>
      </c>
      <c r="P90" s="197"/>
    </row>
    <row r="91" spans="4:16" x14ac:dyDescent="0.3">
      <c r="D91" s="185" t="s">
        <v>87</v>
      </c>
      <c r="E91" s="195"/>
      <c r="F91" s="195"/>
      <c r="G91" s="195"/>
      <c r="H91" s="195"/>
      <c r="I91" s="195"/>
      <c r="J91" s="195"/>
      <c r="K91" s="195"/>
      <c r="L91" s="195"/>
      <c r="M91" s="195"/>
      <c r="N91" s="195"/>
      <c r="O91" s="195"/>
      <c r="P91" s="197"/>
    </row>
    <row r="92" spans="4:16" x14ac:dyDescent="0.3">
      <c r="D92" s="185" t="s">
        <v>294</v>
      </c>
      <c r="E92" s="195"/>
      <c r="F92" s="195"/>
      <c r="G92" s="195"/>
      <c r="H92" s="195"/>
      <c r="I92" s="195"/>
      <c r="J92" s="195"/>
      <c r="K92" s="195"/>
      <c r="L92" s="195"/>
      <c r="M92" s="195"/>
      <c r="N92" s="195"/>
      <c r="O92" s="195"/>
      <c r="P92" s="197"/>
    </row>
    <row r="93" spans="4:16" x14ac:dyDescent="0.3">
      <c r="D93" s="185" t="s">
        <v>295</v>
      </c>
      <c r="E93" s="195"/>
      <c r="F93" s="195"/>
      <c r="G93" s="195"/>
      <c r="H93" s="195"/>
      <c r="I93" s="195"/>
      <c r="J93" s="195"/>
      <c r="K93" s="195"/>
      <c r="L93" s="195"/>
      <c r="M93" s="195"/>
      <c r="N93" s="195"/>
      <c r="O93" s="195"/>
      <c r="P93" s="197"/>
    </row>
    <row r="94" spans="4:16" x14ac:dyDescent="0.3">
      <c r="D94" s="185" t="s">
        <v>296</v>
      </c>
      <c r="E94" s="195"/>
      <c r="F94" s="195"/>
      <c r="G94" s="195"/>
      <c r="H94" s="195"/>
      <c r="I94" s="195"/>
      <c r="J94" s="195"/>
      <c r="K94" s="195"/>
      <c r="L94" s="195"/>
      <c r="M94" s="195"/>
      <c r="N94" s="195"/>
      <c r="O94" s="195"/>
      <c r="P94" s="197"/>
    </row>
    <row r="95" spans="4:16" x14ac:dyDescent="0.3">
      <c r="D95" s="185" t="s">
        <v>335</v>
      </c>
      <c r="E95" s="195"/>
      <c r="F95" s="195"/>
      <c r="G95" s="195"/>
      <c r="H95" s="195"/>
      <c r="I95" s="195"/>
      <c r="J95" s="195"/>
      <c r="K95" s="195"/>
      <c r="L95" s="195"/>
      <c r="M95" s="195"/>
      <c r="N95" s="195"/>
      <c r="O95" s="195"/>
      <c r="P95" s="197"/>
    </row>
    <row r="97" spans="2:15" ht="25.8" x14ac:dyDescent="0.5">
      <c r="D97" s="85" t="s">
        <v>104</v>
      </c>
    </row>
    <row r="98" spans="2:15" x14ac:dyDescent="0.3">
      <c r="B98" s="68" t="s">
        <v>552</v>
      </c>
      <c r="C98" s="68"/>
      <c r="D98" s="174" t="s">
        <v>105</v>
      </c>
    </row>
    <row r="99" spans="2:15" ht="15.6" customHeight="1" x14ac:dyDescent="0.3">
      <c r="D99" s="335" t="s">
        <v>420</v>
      </c>
      <c r="E99" s="324" t="s">
        <v>301</v>
      </c>
      <c r="F99" s="325"/>
      <c r="G99" s="325"/>
      <c r="H99" s="325"/>
      <c r="I99" s="325"/>
      <c r="J99" s="325"/>
      <c r="K99" s="325"/>
      <c r="L99" s="325"/>
      <c r="M99" s="325"/>
      <c r="N99" s="325"/>
      <c r="O99" s="337"/>
    </row>
    <row r="100" spans="2:15" ht="15.6" customHeight="1" x14ac:dyDescent="0.3">
      <c r="D100" s="336"/>
      <c r="E100" s="19">
        <v>2024</v>
      </c>
      <c r="F100" s="19">
        <v>2025</v>
      </c>
      <c r="G100" s="19">
        <v>2026</v>
      </c>
      <c r="H100" s="19">
        <v>2027</v>
      </c>
      <c r="I100" s="19">
        <v>2028</v>
      </c>
      <c r="J100" s="50">
        <v>2029</v>
      </c>
      <c r="K100" s="50">
        <v>2030</v>
      </c>
      <c r="L100" s="50">
        <v>2035</v>
      </c>
      <c r="M100" s="50">
        <v>2040</v>
      </c>
      <c r="N100" s="50">
        <v>2045</v>
      </c>
      <c r="O100" s="50">
        <v>2050</v>
      </c>
    </row>
    <row r="101" spans="2:15" x14ac:dyDescent="0.3">
      <c r="D101" s="21" t="s">
        <v>90</v>
      </c>
      <c r="E101" s="165">
        <f t="shared" ref="E101:E110" si="10">SUM(E118,E135,E152,E169,E186,E203,E220,E237,E254,E271,E288,E305,E322,E339,E356,E373)</f>
        <v>0</v>
      </c>
      <c r="F101" s="165">
        <f t="shared" ref="F101:I105" si="11">SUM(F118,F135,F152,F169,F186,F203,F220,F237,F254,F271,F288,F305,F322,F339,F356,F373)</f>
        <v>0</v>
      </c>
      <c r="G101" s="165">
        <f t="shared" si="11"/>
        <v>0</v>
      </c>
      <c r="H101" s="165">
        <f t="shared" si="11"/>
        <v>0</v>
      </c>
      <c r="I101" s="165">
        <f t="shared" si="11"/>
        <v>0</v>
      </c>
      <c r="J101" s="165">
        <f t="shared" ref="J101:O101" si="12">SUM(J118,J135,J152,J169,J186,J203,J220,J237,J254,J271,J288,J305,J322,J339,J356,J373)</f>
        <v>0</v>
      </c>
      <c r="K101" s="165">
        <f>SUM(K118,K135,K152,K169,K186,K203,K220,K237,K254,K271,K288,K305,K322,K339,K356,K373)</f>
        <v>0</v>
      </c>
      <c r="L101" s="165">
        <f t="shared" si="12"/>
        <v>0</v>
      </c>
      <c r="M101" s="165">
        <f t="shared" si="12"/>
        <v>0</v>
      </c>
      <c r="N101" s="165">
        <f t="shared" si="12"/>
        <v>0</v>
      </c>
      <c r="O101" s="165">
        <f t="shared" si="12"/>
        <v>0</v>
      </c>
    </row>
    <row r="102" spans="2:15" x14ac:dyDescent="0.3">
      <c r="D102" s="21" t="s">
        <v>91</v>
      </c>
      <c r="E102" s="165">
        <f t="shared" si="10"/>
        <v>0</v>
      </c>
      <c r="F102" s="165">
        <f t="shared" si="11"/>
        <v>0</v>
      </c>
      <c r="G102" s="165">
        <f t="shared" si="11"/>
        <v>0</v>
      </c>
      <c r="H102" s="165">
        <f t="shared" si="11"/>
        <v>0</v>
      </c>
      <c r="I102" s="165">
        <f t="shared" si="11"/>
        <v>0</v>
      </c>
      <c r="J102" s="165">
        <f>SUM(J119,J136,J153,J170,J187,J204,J221,J238,J255,J272,J289,J306,J323,J340,J357,J374)</f>
        <v>0</v>
      </c>
      <c r="K102" s="165">
        <f>SUM(K119,K136,K153,K170,K187,K204,K221,K238,K255,K272,K289,K306,K323,K340,K357,K374)</f>
        <v>0</v>
      </c>
      <c r="L102" s="165">
        <f t="shared" ref="L102:O105" si="13">SUM(L119,L136,L153,L170,L187,L204,L221,L238,L255,L272,L289,L306,L323,L340,L357,L374)</f>
        <v>0</v>
      </c>
      <c r="M102" s="165">
        <f t="shared" si="13"/>
        <v>0</v>
      </c>
      <c r="N102" s="165">
        <f t="shared" si="13"/>
        <v>0</v>
      </c>
      <c r="O102" s="165">
        <f t="shared" si="13"/>
        <v>0</v>
      </c>
    </row>
    <row r="103" spans="2:15" x14ac:dyDescent="0.3">
      <c r="D103" s="21" t="s">
        <v>92</v>
      </c>
      <c r="E103" s="165">
        <f t="shared" si="10"/>
        <v>0</v>
      </c>
      <c r="F103" s="165">
        <f t="shared" si="11"/>
        <v>0</v>
      </c>
      <c r="G103" s="165">
        <f t="shared" si="11"/>
        <v>0</v>
      </c>
      <c r="H103" s="165">
        <f t="shared" si="11"/>
        <v>0</v>
      </c>
      <c r="I103" s="165">
        <f t="shared" si="11"/>
        <v>0</v>
      </c>
      <c r="J103" s="165">
        <f>SUM(J120,J137,J154,J171,J188,J205,J222,J239,J256,J273,J290,J307,J324,J341,J358,J375)</f>
        <v>0</v>
      </c>
      <c r="K103" s="165">
        <f>SUM(K120,K137,K154,K171,K188,K205,K222,K239,K256,K273,K290,K307,K324,K341,K358,K375)</f>
        <v>0</v>
      </c>
      <c r="L103" s="165">
        <f t="shared" si="13"/>
        <v>0</v>
      </c>
      <c r="M103" s="165">
        <f t="shared" si="13"/>
        <v>0</v>
      </c>
      <c r="N103" s="165">
        <f t="shared" si="13"/>
        <v>0</v>
      </c>
      <c r="O103" s="165">
        <f t="shared" si="13"/>
        <v>0</v>
      </c>
    </row>
    <row r="104" spans="2:15" x14ac:dyDescent="0.3">
      <c r="D104" s="21" t="s">
        <v>93</v>
      </c>
      <c r="E104" s="165">
        <f t="shared" si="10"/>
        <v>0</v>
      </c>
      <c r="F104" s="165">
        <f t="shared" si="11"/>
        <v>0</v>
      </c>
      <c r="G104" s="165">
        <f t="shared" si="11"/>
        <v>0</v>
      </c>
      <c r="H104" s="165">
        <f t="shared" si="11"/>
        <v>0</v>
      </c>
      <c r="I104" s="165">
        <f t="shared" si="11"/>
        <v>0</v>
      </c>
      <c r="J104" s="165">
        <f>SUM(J121,J138,J155,J172,J189,J206,J223,J240,J257,J274,J291,J308,J325,J342,J359,J376)</f>
        <v>0</v>
      </c>
      <c r="K104" s="165">
        <f>SUM(K121,K138,K155,K172,K189,K206,K223,K240,K257,K274,K291,K308,K325,K342,K359,K376)</f>
        <v>0</v>
      </c>
      <c r="L104" s="165">
        <f t="shared" si="13"/>
        <v>0</v>
      </c>
      <c r="M104" s="165">
        <f t="shared" si="13"/>
        <v>0</v>
      </c>
      <c r="N104" s="165">
        <f t="shared" si="13"/>
        <v>0</v>
      </c>
      <c r="O104" s="165">
        <f t="shared" si="13"/>
        <v>0</v>
      </c>
    </row>
    <row r="105" spans="2:15" x14ac:dyDescent="0.3">
      <c r="D105" s="30" t="s">
        <v>79</v>
      </c>
      <c r="E105" s="165">
        <f t="shared" si="10"/>
        <v>0</v>
      </c>
      <c r="F105" s="165">
        <f t="shared" si="11"/>
        <v>0</v>
      </c>
      <c r="G105" s="165">
        <f t="shared" si="11"/>
        <v>0</v>
      </c>
      <c r="H105" s="165">
        <f t="shared" si="11"/>
        <v>0</v>
      </c>
      <c r="I105" s="165">
        <f t="shared" si="11"/>
        <v>0</v>
      </c>
      <c r="J105" s="165">
        <f>SUM(J122,J139,J156,J173,J190,J207,J224,J241,J258,J275,J292,J309,J326,J343,J360,J377)</f>
        <v>0</v>
      </c>
      <c r="K105" s="165">
        <f>SUM(K122,K139,K156,K173,K190,K207,K224,K241,K258,K275,K292,K309,K326,K343,K360,K377)</f>
        <v>0</v>
      </c>
      <c r="L105" s="165">
        <f t="shared" si="13"/>
        <v>0</v>
      </c>
      <c r="M105" s="165">
        <f t="shared" si="13"/>
        <v>0</v>
      </c>
      <c r="N105" s="165">
        <f t="shared" si="13"/>
        <v>0</v>
      </c>
      <c r="O105" s="165">
        <f t="shared" si="13"/>
        <v>0</v>
      </c>
    </row>
    <row r="106" spans="2:15" x14ac:dyDescent="0.3">
      <c r="D106" s="30" t="s">
        <v>80</v>
      </c>
      <c r="E106" s="165">
        <f t="shared" si="10"/>
        <v>0</v>
      </c>
      <c r="F106" s="165">
        <f t="shared" ref="E106:F113" si="14">SUM(F123,F140,F157,F174,F191,F208,F225,F242,F259,F276,F293,F310,F327,F344,F361,F378)</f>
        <v>0</v>
      </c>
      <c r="G106" s="165">
        <f t="shared" ref="G106:O113" si="15">SUM(G123,G140,G157,G174,G191,G208,G225,G242,G259,G276,G293,G310,G327,G344,G361,G378)</f>
        <v>0</v>
      </c>
      <c r="H106" s="165">
        <f t="shared" si="15"/>
        <v>0</v>
      </c>
      <c r="I106" s="165">
        <f t="shared" si="15"/>
        <v>0</v>
      </c>
      <c r="J106" s="165">
        <f t="shared" si="15"/>
        <v>0</v>
      </c>
      <c r="K106" s="165">
        <f t="shared" si="15"/>
        <v>0</v>
      </c>
      <c r="L106" s="165">
        <f t="shared" si="15"/>
        <v>0</v>
      </c>
      <c r="M106" s="165">
        <f t="shared" si="15"/>
        <v>0</v>
      </c>
      <c r="N106" s="165">
        <f t="shared" si="15"/>
        <v>0</v>
      </c>
      <c r="O106" s="165">
        <f t="shared" si="15"/>
        <v>0</v>
      </c>
    </row>
    <row r="107" spans="2:15" x14ac:dyDescent="0.3">
      <c r="D107" s="73" t="s">
        <v>81</v>
      </c>
      <c r="E107" s="165">
        <f t="shared" si="10"/>
        <v>0</v>
      </c>
      <c r="F107" s="165">
        <f t="shared" si="14"/>
        <v>0</v>
      </c>
      <c r="G107" s="165">
        <f t="shared" si="15"/>
        <v>0</v>
      </c>
      <c r="H107" s="165">
        <f t="shared" si="15"/>
        <v>0</v>
      </c>
      <c r="I107" s="165">
        <f t="shared" si="15"/>
        <v>0</v>
      </c>
      <c r="J107" s="165">
        <f t="shared" si="15"/>
        <v>0</v>
      </c>
      <c r="K107" s="165">
        <f t="shared" si="15"/>
        <v>0</v>
      </c>
      <c r="L107" s="165">
        <f t="shared" si="15"/>
        <v>0</v>
      </c>
      <c r="M107" s="165">
        <f t="shared" si="15"/>
        <v>0</v>
      </c>
      <c r="N107" s="165">
        <f t="shared" si="15"/>
        <v>0</v>
      </c>
      <c r="O107" s="165">
        <f t="shared" si="15"/>
        <v>0</v>
      </c>
    </row>
    <row r="108" spans="2:15" x14ac:dyDescent="0.3">
      <c r="D108" s="73" t="s">
        <v>82</v>
      </c>
      <c r="E108" s="165">
        <f t="shared" si="10"/>
        <v>0</v>
      </c>
      <c r="F108" s="165">
        <f t="shared" si="14"/>
        <v>0</v>
      </c>
      <c r="G108" s="165">
        <f t="shared" si="15"/>
        <v>0</v>
      </c>
      <c r="H108" s="165">
        <f t="shared" si="15"/>
        <v>0</v>
      </c>
      <c r="I108" s="165">
        <f t="shared" si="15"/>
        <v>0</v>
      </c>
      <c r="J108" s="165">
        <f t="shared" si="15"/>
        <v>0</v>
      </c>
      <c r="K108" s="165">
        <f t="shared" si="15"/>
        <v>0</v>
      </c>
      <c r="L108" s="165">
        <f t="shared" si="15"/>
        <v>0</v>
      </c>
      <c r="M108" s="165">
        <f t="shared" si="15"/>
        <v>0</v>
      </c>
      <c r="N108" s="165">
        <f t="shared" si="15"/>
        <v>0</v>
      </c>
      <c r="O108" s="165">
        <f t="shared" si="15"/>
        <v>0</v>
      </c>
    </row>
    <row r="109" spans="2:15" x14ac:dyDescent="0.3">
      <c r="D109" s="30" t="s">
        <v>94</v>
      </c>
      <c r="E109" s="165">
        <f t="shared" si="10"/>
        <v>0</v>
      </c>
      <c r="F109" s="165">
        <f t="shared" si="14"/>
        <v>0</v>
      </c>
      <c r="G109" s="165">
        <f t="shared" si="15"/>
        <v>0</v>
      </c>
      <c r="H109" s="165">
        <f t="shared" si="15"/>
        <v>0</v>
      </c>
      <c r="I109" s="165">
        <f t="shared" si="15"/>
        <v>0</v>
      </c>
      <c r="J109" s="165">
        <f t="shared" si="15"/>
        <v>0</v>
      </c>
      <c r="K109" s="165">
        <f t="shared" si="15"/>
        <v>0</v>
      </c>
      <c r="L109" s="165">
        <f t="shared" si="15"/>
        <v>0</v>
      </c>
      <c r="M109" s="165">
        <f t="shared" si="15"/>
        <v>0</v>
      </c>
      <c r="N109" s="165">
        <f t="shared" si="15"/>
        <v>0</v>
      </c>
      <c r="O109" s="165">
        <f t="shared" si="15"/>
        <v>0</v>
      </c>
    </row>
    <row r="110" spans="2:15" x14ac:dyDescent="0.3">
      <c r="D110" s="21" t="s">
        <v>95</v>
      </c>
      <c r="E110" s="165">
        <f t="shared" si="10"/>
        <v>0</v>
      </c>
      <c r="F110" s="165">
        <f t="shared" si="14"/>
        <v>0</v>
      </c>
      <c r="G110" s="165">
        <f t="shared" si="15"/>
        <v>0</v>
      </c>
      <c r="H110" s="165">
        <f t="shared" si="15"/>
        <v>0</v>
      </c>
      <c r="I110" s="165">
        <f t="shared" si="15"/>
        <v>0</v>
      </c>
      <c r="J110" s="165">
        <f t="shared" si="15"/>
        <v>0</v>
      </c>
      <c r="K110" s="165">
        <f t="shared" si="15"/>
        <v>0</v>
      </c>
      <c r="L110" s="165">
        <f t="shared" si="15"/>
        <v>0</v>
      </c>
      <c r="M110" s="165">
        <f t="shared" si="15"/>
        <v>0</v>
      </c>
      <c r="N110" s="165">
        <f t="shared" si="15"/>
        <v>0</v>
      </c>
      <c r="O110" s="165">
        <f>SUM(O127,O144,O161,O178,O195,O212,O229,O246,O263,O280,O297,O314,O331,O348,O365,O382)</f>
        <v>0</v>
      </c>
    </row>
    <row r="111" spans="2:15" x14ac:dyDescent="0.3">
      <c r="D111" s="53" t="s">
        <v>96</v>
      </c>
      <c r="E111" s="165">
        <f t="shared" si="14"/>
        <v>0</v>
      </c>
      <c r="F111" s="165">
        <f t="shared" si="14"/>
        <v>0</v>
      </c>
      <c r="G111" s="165">
        <f t="shared" si="15"/>
        <v>0</v>
      </c>
      <c r="H111" s="165">
        <f t="shared" si="15"/>
        <v>0</v>
      </c>
      <c r="I111" s="165">
        <f t="shared" si="15"/>
        <v>0</v>
      </c>
      <c r="J111" s="165">
        <f t="shared" si="15"/>
        <v>0</v>
      </c>
      <c r="K111" s="165">
        <f t="shared" si="15"/>
        <v>0</v>
      </c>
      <c r="L111" s="165">
        <f t="shared" si="15"/>
        <v>0</v>
      </c>
      <c r="M111" s="165">
        <f t="shared" si="15"/>
        <v>0</v>
      </c>
      <c r="N111" s="165">
        <f t="shared" si="15"/>
        <v>0</v>
      </c>
      <c r="O111" s="165">
        <f t="shared" si="15"/>
        <v>0</v>
      </c>
    </row>
    <row r="112" spans="2:15" x14ac:dyDescent="0.3">
      <c r="D112" s="21" t="s">
        <v>31</v>
      </c>
      <c r="E112" s="165">
        <f>SUM(E129,E146,E163,E180,E197,E214,E231,E248,E265,E282,E299,E316,E333,E350,E367,E384)</f>
        <v>0</v>
      </c>
      <c r="F112" s="165">
        <f t="shared" si="14"/>
        <v>0</v>
      </c>
      <c r="G112" s="165">
        <f t="shared" si="15"/>
        <v>0</v>
      </c>
      <c r="H112" s="165">
        <f t="shared" si="15"/>
        <v>0</v>
      </c>
      <c r="I112" s="165">
        <f t="shared" si="15"/>
        <v>0</v>
      </c>
      <c r="J112" s="165">
        <f t="shared" si="15"/>
        <v>0</v>
      </c>
      <c r="K112" s="165">
        <f t="shared" si="15"/>
        <v>0</v>
      </c>
      <c r="L112" s="165">
        <f t="shared" si="15"/>
        <v>0</v>
      </c>
      <c r="M112" s="165">
        <f t="shared" si="15"/>
        <v>0</v>
      </c>
      <c r="N112" s="165">
        <f t="shared" si="15"/>
        <v>0</v>
      </c>
      <c r="O112" s="165">
        <f t="shared" si="15"/>
        <v>0</v>
      </c>
    </row>
    <row r="113" spans="2:15" x14ac:dyDescent="0.3">
      <c r="D113" s="22" t="s">
        <v>30</v>
      </c>
      <c r="E113" s="165">
        <f>SUM(E130,E147,E164,E181,E198,E215,E232,E249,E266,E283,E300,E317,E334,E351,E368,E385)</f>
        <v>0</v>
      </c>
      <c r="F113" s="165">
        <f t="shared" si="14"/>
        <v>0</v>
      </c>
      <c r="G113" s="165">
        <f t="shared" si="15"/>
        <v>0</v>
      </c>
      <c r="H113" s="165">
        <f t="shared" si="15"/>
        <v>0</v>
      </c>
      <c r="I113" s="165">
        <f t="shared" si="15"/>
        <v>0</v>
      </c>
      <c r="J113" s="165">
        <f t="shared" si="15"/>
        <v>0</v>
      </c>
      <c r="K113" s="165">
        <f t="shared" si="15"/>
        <v>0</v>
      </c>
      <c r="L113" s="165">
        <f t="shared" si="15"/>
        <v>0</v>
      </c>
      <c r="M113" s="165">
        <f t="shared" si="15"/>
        <v>0</v>
      </c>
      <c r="N113" s="165">
        <f t="shared" si="15"/>
        <v>0</v>
      </c>
      <c r="O113" s="165">
        <f t="shared" si="15"/>
        <v>0</v>
      </c>
    </row>
    <row r="115" spans="2:15" x14ac:dyDescent="0.3">
      <c r="B115" s="68" t="s">
        <v>553</v>
      </c>
      <c r="C115" s="68"/>
      <c r="D115" s="174" t="s">
        <v>88</v>
      </c>
    </row>
    <row r="116" spans="2:15" x14ac:dyDescent="0.3">
      <c r="D116" s="335" t="s">
        <v>420</v>
      </c>
      <c r="E116" s="324" t="s">
        <v>301</v>
      </c>
      <c r="F116" s="325"/>
      <c r="G116" s="325"/>
      <c r="H116" s="325"/>
      <c r="I116" s="325"/>
      <c r="J116" s="325"/>
      <c r="K116" s="325"/>
      <c r="L116" s="325"/>
      <c r="M116" s="325"/>
      <c r="N116" s="325"/>
      <c r="O116" s="337"/>
    </row>
    <row r="117" spans="2:15" x14ac:dyDescent="0.3">
      <c r="D117" s="336"/>
      <c r="E117" s="19">
        <v>2024</v>
      </c>
      <c r="F117" s="19">
        <v>2025</v>
      </c>
      <c r="G117" s="19">
        <v>2026</v>
      </c>
      <c r="H117" s="19">
        <v>2027</v>
      </c>
      <c r="I117" s="19">
        <v>2028</v>
      </c>
      <c r="J117" s="50">
        <v>2029</v>
      </c>
      <c r="K117" s="50">
        <v>2030</v>
      </c>
      <c r="L117" s="50">
        <v>2035</v>
      </c>
      <c r="M117" s="50">
        <v>2040</v>
      </c>
      <c r="N117" s="50">
        <v>2045</v>
      </c>
      <c r="O117" s="50">
        <v>2050</v>
      </c>
    </row>
    <row r="118" spans="2:15" x14ac:dyDescent="0.3">
      <c r="D118" s="21" t="s">
        <v>90</v>
      </c>
      <c r="E118" s="195"/>
      <c r="F118" s="195"/>
      <c r="G118" s="195"/>
      <c r="H118" s="195"/>
      <c r="I118" s="195"/>
      <c r="J118" s="195"/>
      <c r="K118" s="195"/>
      <c r="L118" s="195"/>
      <c r="M118" s="195"/>
      <c r="N118" s="195"/>
      <c r="O118" s="195"/>
    </row>
    <row r="119" spans="2:15" x14ac:dyDescent="0.3">
      <c r="D119" s="21" t="s">
        <v>91</v>
      </c>
      <c r="E119" s="195"/>
      <c r="F119" s="195"/>
      <c r="G119" s="195"/>
      <c r="H119" s="195"/>
      <c r="I119" s="195"/>
      <c r="J119" s="195"/>
      <c r="K119" s="195"/>
      <c r="L119" s="195"/>
      <c r="M119" s="195"/>
      <c r="N119" s="195"/>
      <c r="O119" s="195"/>
    </row>
    <row r="120" spans="2:15" x14ac:dyDescent="0.3">
      <c r="D120" s="21" t="s">
        <v>92</v>
      </c>
      <c r="E120" s="195"/>
      <c r="F120" s="195"/>
      <c r="G120" s="195"/>
      <c r="H120" s="195"/>
      <c r="I120" s="195"/>
      <c r="J120" s="195"/>
      <c r="K120" s="195"/>
      <c r="L120" s="195"/>
      <c r="M120" s="195"/>
      <c r="N120" s="195"/>
      <c r="O120" s="195"/>
    </row>
    <row r="121" spans="2:15" x14ac:dyDescent="0.3">
      <c r="D121" s="21" t="s">
        <v>93</v>
      </c>
      <c r="E121" s="165">
        <f>SUM(E122:E123,E126)</f>
        <v>0</v>
      </c>
      <c r="F121" s="165">
        <f t="shared" ref="F121:O121" si="16">SUM(F122:F123,F126)</f>
        <v>0</v>
      </c>
      <c r="G121" s="165">
        <f>SUM(G122:G123,G126)</f>
        <v>0</v>
      </c>
      <c r="H121" s="165">
        <f t="shared" si="16"/>
        <v>0</v>
      </c>
      <c r="I121" s="165">
        <f t="shared" si="16"/>
        <v>0</v>
      </c>
      <c r="J121" s="165">
        <f t="shared" si="16"/>
        <v>0</v>
      </c>
      <c r="K121" s="165">
        <f t="shared" si="16"/>
        <v>0</v>
      </c>
      <c r="L121" s="165">
        <f t="shared" si="16"/>
        <v>0</v>
      </c>
      <c r="M121" s="165">
        <f t="shared" si="16"/>
        <v>0</v>
      </c>
      <c r="N121" s="165">
        <f t="shared" si="16"/>
        <v>0</v>
      </c>
      <c r="O121" s="165">
        <f t="shared" si="16"/>
        <v>0</v>
      </c>
    </row>
    <row r="122" spans="2:15" x14ac:dyDescent="0.3">
      <c r="D122" s="30" t="s">
        <v>79</v>
      </c>
      <c r="E122" s="195"/>
      <c r="F122" s="195"/>
      <c r="G122" s="195"/>
      <c r="H122" s="195"/>
      <c r="I122" s="195"/>
      <c r="J122" s="195"/>
      <c r="K122" s="195"/>
      <c r="L122" s="195"/>
      <c r="M122" s="195"/>
      <c r="N122" s="195"/>
      <c r="O122" s="195"/>
    </row>
    <row r="123" spans="2:15" x14ac:dyDescent="0.3">
      <c r="D123" s="30" t="s">
        <v>80</v>
      </c>
      <c r="E123" s="165">
        <f>SUM(E124:E125)</f>
        <v>0</v>
      </c>
      <c r="F123" s="165">
        <f t="shared" ref="F123:O123" si="17">SUM(F124:F125)</f>
        <v>0</v>
      </c>
      <c r="G123" s="165">
        <f t="shared" si="17"/>
        <v>0</v>
      </c>
      <c r="H123" s="165">
        <f t="shared" si="17"/>
        <v>0</v>
      </c>
      <c r="I123" s="165">
        <f t="shared" si="17"/>
        <v>0</v>
      </c>
      <c r="J123" s="165">
        <f t="shared" si="17"/>
        <v>0</v>
      </c>
      <c r="K123" s="165">
        <f t="shared" si="17"/>
        <v>0</v>
      </c>
      <c r="L123" s="165">
        <f t="shared" si="17"/>
        <v>0</v>
      </c>
      <c r="M123" s="165">
        <f t="shared" si="17"/>
        <v>0</v>
      </c>
      <c r="N123" s="165">
        <f t="shared" si="17"/>
        <v>0</v>
      </c>
      <c r="O123" s="165">
        <f t="shared" si="17"/>
        <v>0</v>
      </c>
    </row>
    <row r="124" spans="2:15" x14ac:dyDescent="0.3">
      <c r="D124" s="73" t="s">
        <v>81</v>
      </c>
      <c r="E124" s="195"/>
      <c r="F124" s="195"/>
      <c r="G124" s="195"/>
      <c r="H124" s="195"/>
      <c r="I124" s="195"/>
      <c r="J124" s="195"/>
      <c r="K124" s="195"/>
      <c r="L124" s="195"/>
      <c r="M124" s="195"/>
      <c r="N124" s="195"/>
      <c r="O124" s="195"/>
    </row>
    <row r="125" spans="2:15" x14ac:dyDescent="0.3">
      <c r="D125" s="73" t="s">
        <v>82</v>
      </c>
      <c r="E125" s="195"/>
      <c r="F125" s="195"/>
      <c r="G125" s="195"/>
      <c r="H125" s="195"/>
      <c r="I125" s="195"/>
      <c r="J125" s="195"/>
      <c r="K125" s="195"/>
      <c r="L125" s="195"/>
      <c r="M125" s="195"/>
      <c r="N125" s="195"/>
      <c r="O125" s="195"/>
    </row>
    <row r="126" spans="2:15" x14ac:dyDescent="0.3">
      <c r="D126" s="30" t="s">
        <v>94</v>
      </c>
      <c r="E126" s="195"/>
      <c r="F126" s="195"/>
      <c r="G126" s="195"/>
      <c r="H126" s="195"/>
      <c r="I126" s="195"/>
      <c r="J126" s="195"/>
      <c r="K126" s="195"/>
      <c r="L126" s="195"/>
      <c r="M126" s="195"/>
      <c r="N126" s="195"/>
      <c r="O126" s="195"/>
    </row>
    <row r="127" spans="2:15" x14ac:dyDescent="0.3">
      <c r="D127" s="21" t="s">
        <v>95</v>
      </c>
      <c r="E127" s="195"/>
      <c r="F127" s="195"/>
      <c r="G127" s="195"/>
      <c r="H127" s="195"/>
      <c r="I127" s="195"/>
      <c r="J127" s="195"/>
      <c r="K127" s="195"/>
      <c r="L127" s="195"/>
      <c r="M127" s="195"/>
      <c r="N127" s="195"/>
      <c r="O127" s="195"/>
    </row>
    <row r="128" spans="2:15" x14ac:dyDescent="0.3">
      <c r="D128" s="53" t="s">
        <v>96</v>
      </c>
      <c r="E128" s="195"/>
      <c r="F128" s="195"/>
      <c r="G128" s="195"/>
      <c r="H128" s="195"/>
      <c r="I128" s="195"/>
      <c r="J128" s="195"/>
      <c r="K128" s="195"/>
      <c r="L128" s="195"/>
      <c r="M128" s="195"/>
      <c r="N128" s="195"/>
      <c r="O128" s="195"/>
    </row>
    <row r="129" spans="2:15" x14ac:dyDescent="0.3">
      <c r="D129" s="21" t="s">
        <v>31</v>
      </c>
      <c r="E129" s="195"/>
      <c r="F129" s="195"/>
      <c r="G129" s="195"/>
      <c r="H129" s="195"/>
      <c r="I129" s="195"/>
      <c r="J129" s="195"/>
      <c r="K129" s="195"/>
      <c r="L129" s="195"/>
      <c r="M129" s="195"/>
      <c r="N129" s="195"/>
      <c r="O129" s="195"/>
    </row>
    <row r="130" spans="2:15" x14ac:dyDescent="0.3">
      <c r="D130" s="22" t="s">
        <v>30</v>
      </c>
      <c r="E130" s="164">
        <f>SUM(E118:E121,E127:E129)</f>
        <v>0</v>
      </c>
      <c r="F130" s="164">
        <f t="shared" ref="F130:O130" si="18">SUM(F118:F121,F127:F129)</f>
        <v>0</v>
      </c>
      <c r="G130" s="164">
        <f t="shared" si="18"/>
        <v>0</v>
      </c>
      <c r="H130" s="164">
        <f t="shared" si="18"/>
        <v>0</v>
      </c>
      <c r="I130" s="164">
        <f t="shared" si="18"/>
        <v>0</v>
      </c>
      <c r="J130" s="164">
        <f t="shared" si="18"/>
        <v>0</v>
      </c>
      <c r="K130" s="164">
        <f t="shared" si="18"/>
        <v>0</v>
      </c>
      <c r="L130" s="164">
        <f t="shared" si="18"/>
        <v>0</v>
      </c>
      <c r="M130" s="164">
        <f t="shared" si="18"/>
        <v>0</v>
      </c>
      <c r="N130" s="164">
        <f t="shared" si="18"/>
        <v>0</v>
      </c>
      <c r="O130" s="164">
        <f t="shared" si="18"/>
        <v>0</v>
      </c>
    </row>
    <row r="132" spans="2:15" x14ac:dyDescent="0.3">
      <c r="B132" s="68" t="s">
        <v>554</v>
      </c>
      <c r="C132" s="68"/>
      <c r="D132" s="174" t="s">
        <v>61</v>
      </c>
    </row>
    <row r="133" spans="2:15" ht="15.6" customHeight="1" x14ac:dyDescent="0.3">
      <c r="D133" s="335" t="s">
        <v>420</v>
      </c>
      <c r="E133" s="324" t="s">
        <v>301</v>
      </c>
      <c r="F133" s="325"/>
      <c r="G133" s="325"/>
      <c r="H133" s="325"/>
      <c r="I133" s="325"/>
      <c r="J133" s="325"/>
      <c r="K133" s="325"/>
      <c r="L133" s="325"/>
      <c r="M133" s="325"/>
      <c r="N133" s="325"/>
      <c r="O133" s="337"/>
    </row>
    <row r="134" spans="2:15" ht="15.6" customHeight="1" x14ac:dyDescent="0.3">
      <c r="D134" s="336"/>
      <c r="E134" s="19">
        <v>2024</v>
      </c>
      <c r="F134" s="19">
        <v>2025</v>
      </c>
      <c r="G134" s="19">
        <v>2026</v>
      </c>
      <c r="H134" s="19">
        <v>2027</v>
      </c>
      <c r="I134" s="19">
        <v>2028</v>
      </c>
      <c r="J134" s="50">
        <v>2029</v>
      </c>
      <c r="K134" s="50">
        <v>2030</v>
      </c>
      <c r="L134" s="50">
        <v>2035</v>
      </c>
      <c r="M134" s="50">
        <v>2040</v>
      </c>
      <c r="N134" s="50">
        <v>2045</v>
      </c>
      <c r="O134" s="50">
        <v>2050</v>
      </c>
    </row>
    <row r="135" spans="2:15" x14ac:dyDescent="0.3">
      <c r="D135" s="21" t="s">
        <v>90</v>
      </c>
      <c r="E135" s="195"/>
      <c r="F135" s="195"/>
      <c r="G135" s="195"/>
      <c r="H135" s="195"/>
      <c r="I135" s="195"/>
      <c r="J135" s="195"/>
      <c r="K135" s="195"/>
      <c r="L135" s="195"/>
      <c r="M135" s="195"/>
      <c r="N135" s="195"/>
      <c r="O135" s="195"/>
    </row>
    <row r="136" spans="2:15" x14ac:dyDescent="0.3">
      <c r="D136" s="21" t="s">
        <v>91</v>
      </c>
      <c r="E136" s="195"/>
      <c r="F136" s="195"/>
      <c r="G136" s="195"/>
      <c r="H136" s="195"/>
      <c r="I136" s="195"/>
      <c r="J136" s="195"/>
      <c r="K136" s="195"/>
      <c r="L136" s="195"/>
      <c r="M136" s="195"/>
      <c r="N136" s="195"/>
      <c r="O136" s="195"/>
    </row>
    <row r="137" spans="2:15" x14ac:dyDescent="0.3">
      <c r="D137" s="21" t="s">
        <v>92</v>
      </c>
      <c r="E137" s="195"/>
      <c r="F137" s="195"/>
      <c r="G137" s="195"/>
      <c r="H137" s="195"/>
      <c r="I137" s="195"/>
      <c r="J137" s="195"/>
      <c r="K137" s="195"/>
      <c r="L137" s="195"/>
      <c r="M137" s="195"/>
      <c r="N137" s="195"/>
      <c r="O137" s="195"/>
    </row>
    <row r="138" spans="2:15" x14ac:dyDescent="0.3">
      <c r="D138" s="21" t="s">
        <v>93</v>
      </c>
      <c r="E138" s="165">
        <f>SUM(E139:E140,E143)</f>
        <v>0</v>
      </c>
      <c r="F138" s="165">
        <f t="shared" ref="F138:O138" si="19">SUM(F139:F140,F143)</f>
        <v>0</v>
      </c>
      <c r="G138" s="165">
        <f t="shared" si="19"/>
        <v>0</v>
      </c>
      <c r="H138" s="165">
        <f t="shared" si="19"/>
        <v>0</v>
      </c>
      <c r="I138" s="165">
        <f t="shared" si="19"/>
        <v>0</v>
      </c>
      <c r="J138" s="165">
        <f t="shared" si="19"/>
        <v>0</v>
      </c>
      <c r="K138" s="165">
        <f t="shared" si="19"/>
        <v>0</v>
      </c>
      <c r="L138" s="165">
        <f t="shared" si="19"/>
        <v>0</v>
      </c>
      <c r="M138" s="165">
        <f t="shared" si="19"/>
        <v>0</v>
      </c>
      <c r="N138" s="165">
        <f t="shared" si="19"/>
        <v>0</v>
      </c>
      <c r="O138" s="165">
        <f t="shared" si="19"/>
        <v>0</v>
      </c>
    </row>
    <row r="139" spans="2:15" x14ac:dyDescent="0.3">
      <c r="D139" s="30" t="s">
        <v>79</v>
      </c>
      <c r="E139" s="195"/>
      <c r="F139" s="195"/>
      <c r="G139" s="195"/>
      <c r="H139" s="195"/>
      <c r="I139" s="195"/>
      <c r="J139" s="195"/>
      <c r="K139" s="195"/>
      <c r="L139" s="195"/>
      <c r="M139" s="195"/>
      <c r="N139" s="195"/>
      <c r="O139" s="195"/>
    </row>
    <row r="140" spans="2:15" x14ac:dyDescent="0.3">
      <c r="D140" s="30" t="s">
        <v>80</v>
      </c>
      <c r="E140" s="165">
        <f>SUM(E141:E142)</f>
        <v>0</v>
      </c>
      <c r="F140" s="165">
        <f t="shared" ref="F140:O140" si="20">SUM(F141:F142)</f>
        <v>0</v>
      </c>
      <c r="G140" s="165">
        <f t="shared" si="20"/>
        <v>0</v>
      </c>
      <c r="H140" s="165">
        <f t="shared" si="20"/>
        <v>0</v>
      </c>
      <c r="I140" s="165">
        <f t="shared" si="20"/>
        <v>0</v>
      </c>
      <c r="J140" s="165">
        <f t="shared" si="20"/>
        <v>0</v>
      </c>
      <c r="K140" s="165">
        <f t="shared" si="20"/>
        <v>0</v>
      </c>
      <c r="L140" s="165">
        <f t="shared" si="20"/>
        <v>0</v>
      </c>
      <c r="M140" s="165">
        <f t="shared" si="20"/>
        <v>0</v>
      </c>
      <c r="N140" s="165">
        <f t="shared" si="20"/>
        <v>0</v>
      </c>
      <c r="O140" s="165">
        <f t="shared" si="20"/>
        <v>0</v>
      </c>
    </row>
    <row r="141" spans="2:15" x14ac:dyDescent="0.3">
      <c r="D141" s="73" t="s">
        <v>81</v>
      </c>
      <c r="E141" s="195"/>
      <c r="F141" s="195"/>
      <c r="G141" s="195"/>
      <c r="H141" s="195"/>
      <c r="I141" s="195"/>
      <c r="J141" s="195"/>
      <c r="K141" s="195"/>
      <c r="L141" s="195"/>
      <c r="M141" s="195"/>
      <c r="N141" s="195"/>
      <c r="O141" s="195"/>
    </row>
    <row r="142" spans="2:15" x14ac:dyDescent="0.3">
      <c r="D142" s="73" t="s">
        <v>82</v>
      </c>
      <c r="E142" s="195"/>
      <c r="F142" s="195"/>
      <c r="G142" s="195"/>
      <c r="H142" s="195"/>
      <c r="I142" s="195"/>
      <c r="J142" s="195"/>
      <c r="K142" s="195"/>
      <c r="L142" s="195"/>
      <c r="M142" s="195"/>
      <c r="N142" s="195"/>
      <c r="O142" s="195"/>
    </row>
    <row r="143" spans="2:15" x14ac:dyDescent="0.3">
      <c r="D143" s="30" t="s">
        <v>94</v>
      </c>
      <c r="E143" s="195"/>
      <c r="F143" s="195"/>
      <c r="G143" s="195"/>
      <c r="H143" s="195"/>
      <c r="I143" s="195"/>
      <c r="J143" s="195"/>
      <c r="K143" s="195"/>
      <c r="L143" s="195"/>
      <c r="M143" s="195"/>
      <c r="N143" s="195"/>
      <c r="O143" s="195"/>
    </row>
    <row r="144" spans="2:15" x14ac:dyDescent="0.3">
      <c r="D144" s="21" t="s">
        <v>95</v>
      </c>
      <c r="E144" s="195"/>
      <c r="F144" s="195"/>
      <c r="G144" s="195"/>
      <c r="H144" s="195"/>
      <c r="I144" s="195"/>
      <c r="J144" s="195"/>
      <c r="K144" s="195"/>
      <c r="L144" s="195"/>
      <c r="M144" s="195"/>
      <c r="N144" s="195"/>
      <c r="O144" s="195"/>
    </row>
    <row r="145" spans="2:15" x14ac:dyDescent="0.3">
      <c r="D145" s="53" t="s">
        <v>96</v>
      </c>
      <c r="E145" s="195"/>
      <c r="F145" s="195"/>
      <c r="G145" s="195"/>
      <c r="H145" s="195"/>
      <c r="I145" s="195"/>
      <c r="J145" s="195"/>
      <c r="K145" s="195"/>
      <c r="L145" s="195"/>
      <c r="M145" s="195"/>
      <c r="N145" s="195"/>
      <c r="O145" s="195"/>
    </row>
    <row r="146" spans="2:15" x14ac:dyDescent="0.3">
      <c r="D146" s="21" t="s">
        <v>31</v>
      </c>
      <c r="E146" s="195"/>
      <c r="F146" s="195"/>
      <c r="G146" s="195"/>
      <c r="H146" s="195"/>
      <c r="I146" s="195"/>
      <c r="J146" s="195"/>
      <c r="K146" s="195"/>
      <c r="L146" s="195"/>
      <c r="M146" s="195"/>
      <c r="N146" s="195"/>
      <c r="O146" s="195"/>
    </row>
    <row r="147" spans="2:15" x14ac:dyDescent="0.3">
      <c r="D147" s="22" t="s">
        <v>30</v>
      </c>
      <c r="E147" s="164">
        <f>SUM(E135:E138,E144:E146)</f>
        <v>0</v>
      </c>
      <c r="F147" s="164">
        <f t="shared" ref="F147:O147" si="21">SUM(F135:F138,F144:F146)</f>
        <v>0</v>
      </c>
      <c r="G147" s="164">
        <f t="shared" si="21"/>
        <v>0</v>
      </c>
      <c r="H147" s="164">
        <f t="shared" si="21"/>
        <v>0</v>
      </c>
      <c r="I147" s="164">
        <f t="shared" si="21"/>
        <v>0</v>
      </c>
      <c r="J147" s="164">
        <f t="shared" si="21"/>
        <v>0</v>
      </c>
      <c r="K147" s="164">
        <f t="shared" si="21"/>
        <v>0</v>
      </c>
      <c r="L147" s="164">
        <f t="shared" si="21"/>
        <v>0</v>
      </c>
      <c r="M147" s="164">
        <f t="shared" si="21"/>
        <v>0</v>
      </c>
      <c r="N147" s="164">
        <f t="shared" si="21"/>
        <v>0</v>
      </c>
      <c r="O147" s="164">
        <f t="shared" si="21"/>
        <v>0</v>
      </c>
    </row>
    <row r="149" spans="2:15" x14ac:dyDescent="0.3">
      <c r="B149" s="68" t="s">
        <v>555</v>
      </c>
      <c r="C149" s="68"/>
      <c r="D149" s="174" t="s">
        <v>62</v>
      </c>
    </row>
    <row r="150" spans="2:15" ht="15.6" customHeight="1" x14ac:dyDescent="0.3">
      <c r="D150" s="335" t="s">
        <v>420</v>
      </c>
      <c r="E150" s="324" t="s">
        <v>301</v>
      </c>
      <c r="F150" s="325"/>
      <c r="G150" s="325"/>
      <c r="H150" s="325"/>
      <c r="I150" s="325"/>
      <c r="J150" s="325"/>
      <c r="K150" s="325"/>
      <c r="L150" s="325"/>
      <c r="M150" s="325"/>
      <c r="N150" s="325"/>
      <c r="O150" s="337"/>
    </row>
    <row r="151" spans="2:15" ht="15.6" customHeight="1" x14ac:dyDescent="0.3">
      <c r="D151" s="336"/>
      <c r="E151" s="19">
        <v>2024</v>
      </c>
      <c r="F151" s="19">
        <v>2025</v>
      </c>
      <c r="G151" s="19">
        <v>2026</v>
      </c>
      <c r="H151" s="19">
        <v>2027</v>
      </c>
      <c r="I151" s="19">
        <v>2028</v>
      </c>
      <c r="J151" s="50">
        <v>2029</v>
      </c>
      <c r="K151" s="50">
        <v>2030</v>
      </c>
      <c r="L151" s="50">
        <v>2035</v>
      </c>
      <c r="M151" s="50">
        <v>2040</v>
      </c>
      <c r="N151" s="50">
        <v>2045</v>
      </c>
      <c r="O151" s="50">
        <v>2050</v>
      </c>
    </row>
    <row r="152" spans="2:15" x14ac:dyDescent="0.3">
      <c r="D152" s="21" t="s">
        <v>90</v>
      </c>
      <c r="E152" s="195"/>
      <c r="F152" s="195"/>
      <c r="G152" s="195"/>
      <c r="H152" s="195"/>
      <c r="I152" s="195"/>
      <c r="J152" s="195"/>
      <c r="K152" s="195"/>
      <c r="L152" s="195"/>
      <c r="M152" s="195"/>
      <c r="N152" s="195"/>
      <c r="O152" s="195"/>
    </row>
    <row r="153" spans="2:15" x14ac:dyDescent="0.3">
      <c r="D153" s="21" t="s">
        <v>91</v>
      </c>
      <c r="E153" s="195"/>
      <c r="F153" s="195"/>
      <c r="G153" s="195"/>
      <c r="H153" s="195"/>
      <c r="I153" s="195"/>
      <c r="J153" s="195"/>
      <c r="K153" s="195"/>
      <c r="L153" s="195"/>
      <c r="M153" s="195"/>
      <c r="N153" s="195"/>
      <c r="O153" s="195"/>
    </row>
    <row r="154" spans="2:15" x14ac:dyDescent="0.3">
      <c r="D154" s="21" t="s">
        <v>92</v>
      </c>
      <c r="E154" s="195"/>
      <c r="F154" s="195"/>
      <c r="G154" s="195"/>
      <c r="H154" s="195"/>
      <c r="I154" s="195"/>
      <c r="J154" s="195"/>
      <c r="K154" s="195"/>
      <c r="L154" s="195"/>
      <c r="M154" s="195"/>
      <c r="N154" s="195"/>
      <c r="O154" s="195"/>
    </row>
    <row r="155" spans="2:15" x14ac:dyDescent="0.3">
      <c r="D155" s="21" t="s">
        <v>93</v>
      </c>
      <c r="E155" s="165">
        <f>SUM(E156:E157,E160)</f>
        <v>0</v>
      </c>
      <c r="F155" s="165">
        <f t="shared" ref="F155:O155" si="22">SUM(F156:F157,F160)</f>
        <v>0</v>
      </c>
      <c r="G155" s="165">
        <f t="shared" si="22"/>
        <v>0</v>
      </c>
      <c r="H155" s="165">
        <f t="shared" si="22"/>
        <v>0</v>
      </c>
      <c r="I155" s="165">
        <f t="shared" si="22"/>
        <v>0</v>
      </c>
      <c r="J155" s="165">
        <f t="shared" si="22"/>
        <v>0</v>
      </c>
      <c r="K155" s="165">
        <f t="shared" si="22"/>
        <v>0</v>
      </c>
      <c r="L155" s="165">
        <f t="shared" si="22"/>
        <v>0</v>
      </c>
      <c r="M155" s="165">
        <f t="shared" si="22"/>
        <v>0</v>
      </c>
      <c r="N155" s="165">
        <f t="shared" si="22"/>
        <v>0</v>
      </c>
      <c r="O155" s="165">
        <f t="shared" si="22"/>
        <v>0</v>
      </c>
    </row>
    <row r="156" spans="2:15" x14ac:dyDescent="0.3">
      <c r="D156" s="30" t="s">
        <v>79</v>
      </c>
      <c r="E156" s="195"/>
      <c r="F156" s="195"/>
      <c r="G156" s="195"/>
      <c r="H156" s="195"/>
      <c r="I156" s="195"/>
      <c r="J156" s="195"/>
      <c r="K156" s="195"/>
      <c r="L156" s="195"/>
      <c r="M156" s="195"/>
      <c r="N156" s="195"/>
      <c r="O156" s="195"/>
    </row>
    <row r="157" spans="2:15" x14ac:dyDescent="0.3">
      <c r="D157" s="30" t="s">
        <v>80</v>
      </c>
      <c r="E157" s="165">
        <f>SUM(E158:E159)</f>
        <v>0</v>
      </c>
      <c r="F157" s="165">
        <f t="shared" ref="F157:O157" si="23">SUM(F158:F159)</f>
        <v>0</v>
      </c>
      <c r="G157" s="165">
        <f t="shared" si="23"/>
        <v>0</v>
      </c>
      <c r="H157" s="165">
        <f t="shared" si="23"/>
        <v>0</v>
      </c>
      <c r="I157" s="165">
        <f t="shared" si="23"/>
        <v>0</v>
      </c>
      <c r="J157" s="165">
        <f t="shared" si="23"/>
        <v>0</v>
      </c>
      <c r="K157" s="165">
        <f t="shared" si="23"/>
        <v>0</v>
      </c>
      <c r="L157" s="165">
        <f t="shared" si="23"/>
        <v>0</v>
      </c>
      <c r="M157" s="165">
        <f t="shared" si="23"/>
        <v>0</v>
      </c>
      <c r="N157" s="165">
        <f t="shared" si="23"/>
        <v>0</v>
      </c>
      <c r="O157" s="165">
        <f t="shared" si="23"/>
        <v>0</v>
      </c>
    </row>
    <row r="158" spans="2:15" x14ac:dyDescent="0.3">
      <c r="D158" s="73" t="s">
        <v>81</v>
      </c>
      <c r="E158" s="195"/>
      <c r="F158" s="195"/>
      <c r="G158" s="195"/>
      <c r="H158" s="195"/>
      <c r="I158" s="195"/>
      <c r="J158" s="195"/>
      <c r="K158" s="195"/>
      <c r="L158" s="195"/>
      <c r="M158" s="195"/>
      <c r="N158" s="195"/>
      <c r="O158" s="195"/>
    </row>
    <row r="159" spans="2:15" x14ac:dyDescent="0.3">
      <c r="D159" s="73" t="s">
        <v>82</v>
      </c>
      <c r="E159" s="195"/>
      <c r="F159" s="195"/>
      <c r="G159" s="195"/>
      <c r="H159" s="195"/>
      <c r="I159" s="195"/>
      <c r="J159" s="195"/>
      <c r="K159" s="195"/>
      <c r="L159" s="195"/>
      <c r="M159" s="195"/>
      <c r="N159" s="195"/>
      <c r="O159" s="195"/>
    </row>
    <row r="160" spans="2:15" x14ac:dyDescent="0.3">
      <c r="D160" s="30" t="s">
        <v>94</v>
      </c>
      <c r="E160" s="195"/>
      <c r="F160" s="195"/>
      <c r="G160" s="195"/>
      <c r="H160" s="195"/>
      <c r="I160" s="195"/>
      <c r="J160" s="195"/>
      <c r="K160" s="195"/>
      <c r="L160" s="195"/>
      <c r="M160" s="195"/>
      <c r="N160" s="195"/>
      <c r="O160" s="195"/>
    </row>
    <row r="161" spans="2:15" x14ac:dyDescent="0.3">
      <c r="D161" s="21" t="s">
        <v>95</v>
      </c>
      <c r="E161" s="195"/>
      <c r="F161" s="195"/>
      <c r="G161" s="195"/>
      <c r="H161" s="195"/>
      <c r="I161" s="195"/>
      <c r="J161" s="195"/>
      <c r="K161" s="195"/>
      <c r="L161" s="195"/>
      <c r="M161" s="195"/>
      <c r="N161" s="195"/>
      <c r="O161" s="195"/>
    </row>
    <row r="162" spans="2:15" x14ac:dyDescent="0.3">
      <c r="D162" s="53" t="s">
        <v>96</v>
      </c>
      <c r="E162" s="195"/>
      <c r="F162" s="195"/>
      <c r="G162" s="195"/>
      <c r="H162" s="195"/>
      <c r="I162" s="195"/>
      <c r="J162" s="195"/>
      <c r="K162" s="195"/>
      <c r="L162" s="195"/>
      <c r="M162" s="195"/>
      <c r="N162" s="195"/>
      <c r="O162" s="195"/>
    </row>
    <row r="163" spans="2:15" x14ac:dyDescent="0.3">
      <c r="D163" s="21" t="s">
        <v>31</v>
      </c>
      <c r="E163" s="195"/>
      <c r="F163" s="195"/>
      <c r="G163" s="195"/>
      <c r="H163" s="195"/>
      <c r="I163" s="195"/>
      <c r="J163" s="195"/>
      <c r="K163" s="195"/>
      <c r="L163" s="195"/>
      <c r="M163" s="195"/>
      <c r="N163" s="195"/>
      <c r="O163" s="195"/>
    </row>
    <row r="164" spans="2:15" x14ac:dyDescent="0.3">
      <c r="D164" s="22" t="s">
        <v>30</v>
      </c>
      <c r="E164" s="164">
        <f>SUM(E152:E155,E161:E163)</f>
        <v>0</v>
      </c>
      <c r="F164" s="164">
        <f t="shared" ref="F164:O164" si="24">SUM(F152:F155,F161:F163)</f>
        <v>0</v>
      </c>
      <c r="G164" s="164">
        <f t="shared" si="24"/>
        <v>0</v>
      </c>
      <c r="H164" s="164">
        <f t="shared" si="24"/>
        <v>0</v>
      </c>
      <c r="I164" s="164">
        <f t="shared" si="24"/>
        <v>0</v>
      </c>
      <c r="J164" s="164">
        <f t="shared" si="24"/>
        <v>0</v>
      </c>
      <c r="K164" s="164">
        <f t="shared" si="24"/>
        <v>0</v>
      </c>
      <c r="L164" s="164">
        <f t="shared" si="24"/>
        <v>0</v>
      </c>
      <c r="M164" s="164">
        <f t="shared" si="24"/>
        <v>0</v>
      </c>
      <c r="N164" s="164">
        <f t="shared" si="24"/>
        <v>0</v>
      </c>
      <c r="O164" s="164">
        <f t="shared" si="24"/>
        <v>0</v>
      </c>
    </row>
    <row r="166" spans="2:15" x14ac:dyDescent="0.3">
      <c r="B166" s="68" t="s">
        <v>556</v>
      </c>
      <c r="C166" s="68"/>
      <c r="D166" s="174" t="s">
        <v>63</v>
      </c>
    </row>
    <row r="167" spans="2:15" ht="15.6" customHeight="1" x14ac:dyDescent="0.3">
      <c r="D167" s="335" t="s">
        <v>420</v>
      </c>
      <c r="E167" s="324" t="s">
        <v>301</v>
      </c>
      <c r="F167" s="325"/>
      <c r="G167" s="325"/>
      <c r="H167" s="325"/>
      <c r="I167" s="325"/>
      <c r="J167" s="325"/>
      <c r="K167" s="325"/>
      <c r="L167" s="325"/>
      <c r="M167" s="325"/>
      <c r="N167" s="325"/>
      <c r="O167" s="337"/>
    </row>
    <row r="168" spans="2:15" ht="15.6" customHeight="1" x14ac:dyDescent="0.3">
      <c r="D168" s="336"/>
      <c r="E168" s="19">
        <v>2024</v>
      </c>
      <c r="F168" s="19">
        <v>2025</v>
      </c>
      <c r="G168" s="19">
        <v>2026</v>
      </c>
      <c r="H168" s="19">
        <v>2027</v>
      </c>
      <c r="I168" s="19">
        <v>2028</v>
      </c>
      <c r="J168" s="50">
        <v>2029</v>
      </c>
      <c r="K168" s="50">
        <v>2030</v>
      </c>
      <c r="L168" s="50">
        <v>2035</v>
      </c>
      <c r="M168" s="50">
        <v>2040</v>
      </c>
      <c r="N168" s="50">
        <v>2045</v>
      </c>
      <c r="O168" s="50">
        <v>2050</v>
      </c>
    </row>
    <row r="169" spans="2:15" x14ac:dyDescent="0.3">
      <c r="D169" s="21" t="s">
        <v>90</v>
      </c>
      <c r="E169" s="195"/>
      <c r="F169" s="195"/>
      <c r="G169" s="195"/>
      <c r="H169" s="195"/>
      <c r="I169" s="195"/>
      <c r="J169" s="195"/>
      <c r="K169" s="195"/>
      <c r="L169" s="195"/>
      <c r="M169" s="195"/>
      <c r="N169" s="195"/>
      <c r="O169" s="195"/>
    </row>
    <row r="170" spans="2:15" x14ac:dyDescent="0.3">
      <c r="D170" s="21" t="s">
        <v>91</v>
      </c>
      <c r="E170" s="195"/>
      <c r="F170" s="195"/>
      <c r="G170" s="195"/>
      <c r="H170" s="195"/>
      <c r="I170" s="195"/>
      <c r="J170" s="195"/>
      <c r="K170" s="195"/>
      <c r="L170" s="195"/>
      <c r="M170" s="195"/>
      <c r="N170" s="195"/>
      <c r="O170" s="195"/>
    </row>
    <row r="171" spans="2:15" x14ac:dyDescent="0.3">
      <c r="D171" s="21" t="s">
        <v>92</v>
      </c>
      <c r="E171" s="195"/>
      <c r="F171" s="195"/>
      <c r="G171" s="195"/>
      <c r="H171" s="195"/>
      <c r="I171" s="195"/>
      <c r="J171" s="195"/>
      <c r="K171" s="195"/>
      <c r="L171" s="195"/>
      <c r="M171" s="195"/>
      <c r="N171" s="195"/>
      <c r="O171" s="195"/>
    </row>
    <row r="172" spans="2:15" x14ac:dyDescent="0.3">
      <c r="D172" s="21" t="s">
        <v>93</v>
      </c>
      <c r="E172" s="165">
        <f>SUM(E173:E174,E177)</f>
        <v>0</v>
      </c>
      <c r="F172" s="165">
        <f t="shared" ref="F172:O172" si="25">SUM(F173:F174,F177)</f>
        <v>0</v>
      </c>
      <c r="G172" s="165">
        <f t="shared" si="25"/>
        <v>0</v>
      </c>
      <c r="H172" s="165">
        <f t="shared" si="25"/>
        <v>0</v>
      </c>
      <c r="I172" s="165">
        <f t="shared" si="25"/>
        <v>0</v>
      </c>
      <c r="J172" s="165">
        <f t="shared" si="25"/>
        <v>0</v>
      </c>
      <c r="K172" s="165">
        <f t="shared" si="25"/>
        <v>0</v>
      </c>
      <c r="L172" s="165">
        <f t="shared" si="25"/>
        <v>0</v>
      </c>
      <c r="M172" s="165">
        <f t="shared" si="25"/>
        <v>0</v>
      </c>
      <c r="N172" s="165">
        <f t="shared" si="25"/>
        <v>0</v>
      </c>
      <c r="O172" s="165">
        <f t="shared" si="25"/>
        <v>0</v>
      </c>
    </row>
    <row r="173" spans="2:15" x14ac:dyDescent="0.3">
      <c r="D173" s="30" t="s">
        <v>79</v>
      </c>
      <c r="E173" s="195"/>
      <c r="F173" s="195"/>
      <c r="G173" s="195"/>
      <c r="H173" s="195"/>
      <c r="I173" s="195"/>
      <c r="J173" s="195"/>
      <c r="K173" s="195"/>
      <c r="L173" s="195"/>
      <c r="M173" s="195"/>
      <c r="N173" s="195"/>
      <c r="O173" s="195"/>
    </row>
    <row r="174" spans="2:15" x14ac:dyDescent="0.3">
      <c r="D174" s="30" t="s">
        <v>80</v>
      </c>
      <c r="E174" s="165">
        <f>SUM(E175:E176)</f>
        <v>0</v>
      </c>
      <c r="F174" s="165">
        <f t="shared" ref="F174:O174" si="26">SUM(F175:F176)</f>
        <v>0</v>
      </c>
      <c r="G174" s="165">
        <f t="shared" si="26"/>
        <v>0</v>
      </c>
      <c r="H174" s="165">
        <f t="shared" si="26"/>
        <v>0</v>
      </c>
      <c r="I174" s="165">
        <f t="shared" si="26"/>
        <v>0</v>
      </c>
      <c r="J174" s="165">
        <f t="shared" si="26"/>
        <v>0</v>
      </c>
      <c r="K174" s="165">
        <f t="shared" si="26"/>
        <v>0</v>
      </c>
      <c r="L174" s="165">
        <f t="shared" si="26"/>
        <v>0</v>
      </c>
      <c r="M174" s="165">
        <f t="shared" si="26"/>
        <v>0</v>
      </c>
      <c r="N174" s="165">
        <f t="shared" si="26"/>
        <v>0</v>
      </c>
      <c r="O174" s="165">
        <f t="shared" si="26"/>
        <v>0</v>
      </c>
    </row>
    <row r="175" spans="2:15" x14ac:dyDescent="0.3">
      <c r="D175" s="73" t="s">
        <v>81</v>
      </c>
      <c r="E175" s="195"/>
      <c r="F175" s="195"/>
      <c r="G175" s="195"/>
      <c r="H175" s="195"/>
      <c r="I175" s="195"/>
      <c r="J175" s="195"/>
      <c r="K175" s="195"/>
      <c r="L175" s="195"/>
      <c r="M175" s="195"/>
      <c r="N175" s="195"/>
      <c r="O175" s="195"/>
    </row>
    <row r="176" spans="2:15" x14ac:dyDescent="0.3">
      <c r="D176" s="73" t="s">
        <v>82</v>
      </c>
      <c r="E176" s="195"/>
      <c r="F176" s="195"/>
      <c r="G176" s="195"/>
      <c r="H176" s="195"/>
      <c r="I176" s="195"/>
      <c r="J176" s="195"/>
      <c r="K176" s="195"/>
      <c r="L176" s="195"/>
      <c r="M176" s="195"/>
      <c r="N176" s="195"/>
      <c r="O176" s="195"/>
    </row>
    <row r="177" spans="2:15" x14ac:dyDescent="0.3">
      <c r="D177" s="30" t="s">
        <v>94</v>
      </c>
      <c r="E177" s="195"/>
      <c r="F177" s="195"/>
      <c r="G177" s="195"/>
      <c r="H177" s="195"/>
      <c r="I177" s="195"/>
      <c r="J177" s="195"/>
      <c r="K177" s="195"/>
      <c r="L177" s="195"/>
      <c r="M177" s="195"/>
      <c r="N177" s="195"/>
      <c r="O177" s="195"/>
    </row>
    <row r="178" spans="2:15" x14ac:dyDescent="0.3">
      <c r="D178" s="21" t="s">
        <v>95</v>
      </c>
      <c r="E178" s="195"/>
      <c r="F178" s="195"/>
      <c r="G178" s="195"/>
      <c r="H178" s="195"/>
      <c r="I178" s="195"/>
      <c r="J178" s="195"/>
      <c r="K178" s="195"/>
      <c r="L178" s="195"/>
      <c r="M178" s="195"/>
      <c r="N178" s="195"/>
      <c r="O178" s="195"/>
    </row>
    <row r="179" spans="2:15" x14ac:dyDescent="0.3">
      <c r="D179" s="53" t="s">
        <v>96</v>
      </c>
      <c r="E179" s="195"/>
      <c r="F179" s="195"/>
      <c r="G179" s="195"/>
      <c r="H179" s="195"/>
      <c r="I179" s="195"/>
      <c r="J179" s="195"/>
      <c r="K179" s="195"/>
      <c r="L179" s="195"/>
      <c r="M179" s="195"/>
      <c r="N179" s="195"/>
      <c r="O179" s="195"/>
    </row>
    <row r="180" spans="2:15" x14ac:dyDescent="0.3">
      <c r="D180" s="21" t="s">
        <v>31</v>
      </c>
      <c r="E180" s="195"/>
      <c r="F180" s="195"/>
      <c r="G180" s="195"/>
      <c r="H180" s="195"/>
      <c r="I180" s="195"/>
      <c r="J180" s="195"/>
      <c r="K180" s="195"/>
      <c r="L180" s="195"/>
      <c r="M180" s="195"/>
      <c r="N180" s="195"/>
      <c r="O180" s="195"/>
    </row>
    <row r="181" spans="2:15" x14ac:dyDescent="0.3">
      <c r="D181" s="22" t="s">
        <v>30</v>
      </c>
      <c r="E181" s="164">
        <f>SUM(E169:E172,E178:E180)</f>
        <v>0</v>
      </c>
      <c r="F181" s="164">
        <f t="shared" ref="F181:O181" si="27">SUM(F169:F172,F178:F180)</f>
        <v>0</v>
      </c>
      <c r="G181" s="164">
        <f t="shared" si="27"/>
        <v>0</v>
      </c>
      <c r="H181" s="164">
        <f t="shared" si="27"/>
        <v>0</v>
      </c>
      <c r="I181" s="164">
        <f t="shared" si="27"/>
        <v>0</v>
      </c>
      <c r="J181" s="164">
        <f t="shared" si="27"/>
        <v>0</v>
      </c>
      <c r="K181" s="164">
        <f t="shared" si="27"/>
        <v>0</v>
      </c>
      <c r="L181" s="164">
        <f t="shared" si="27"/>
        <v>0</v>
      </c>
      <c r="M181" s="164">
        <f t="shared" si="27"/>
        <v>0</v>
      </c>
      <c r="N181" s="164">
        <f t="shared" si="27"/>
        <v>0</v>
      </c>
      <c r="O181" s="164">
        <f t="shared" si="27"/>
        <v>0</v>
      </c>
    </row>
    <row r="183" spans="2:15" x14ac:dyDescent="0.3">
      <c r="B183" s="68" t="s">
        <v>557</v>
      </c>
      <c r="C183" s="68"/>
      <c r="D183" s="174" t="s">
        <v>64</v>
      </c>
    </row>
    <row r="184" spans="2:15" ht="15.6" customHeight="1" x14ac:dyDescent="0.3">
      <c r="D184" s="335" t="s">
        <v>420</v>
      </c>
      <c r="E184" s="324" t="s">
        <v>301</v>
      </c>
      <c r="F184" s="325"/>
      <c r="G184" s="325"/>
      <c r="H184" s="325"/>
      <c r="I184" s="325"/>
      <c r="J184" s="325"/>
      <c r="K184" s="325"/>
      <c r="L184" s="325"/>
      <c r="M184" s="325"/>
      <c r="N184" s="325"/>
      <c r="O184" s="337"/>
    </row>
    <row r="185" spans="2:15" ht="15.6" customHeight="1" x14ac:dyDescent="0.3">
      <c r="D185" s="336"/>
      <c r="E185" s="19">
        <v>2024</v>
      </c>
      <c r="F185" s="19">
        <v>2025</v>
      </c>
      <c r="G185" s="19">
        <v>2026</v>
      </c>
      <c r="H185" s="19">
        <v>2027</v>
      </c>
      <c r="I185" s="19">
        <v>2028</v>
      </c>
      <c r="J185" s="50">
        <v>2029</v>
      </c>
      <c r="K185" s="50">
        <v>2030</v>
      </c>
      <c r="L185" s="50">
        <v>2035</v>
      </c>
      <c r="M185" s="50">
        <v>2040</v>
      </c>
      <c r="N185" s="50">
        <v>2045</v>
      </c>
      <c r="O185" s="50">
        <v>2050</v>
      </c>
    </row>
    <row r="186" spans="2:15" x14ac:dyDescent="0.3">
      <c r="D186" s="21" t="s">
        <v>90</v>
      </c>
      <c r="E186" s="195"/>
      <c r="F186" s="195"/>
      <c r="G186" s="195"/>
      <c r="H186" s="195"/>
      <c r="I186" s="195"/>
      <c r="J186" s="195"/>
      <c r="K186" s="195"/>
      <c r="L186" s="195"/>
      <c r="M186" s="195"/>
      <c r="N186" s="195"/>
      <c r="O186" s="195"/>
    </row>
    <row r="187" spans="2:15" x14ac:dyDescent="0.3">
      <c r="D187" s="21" t="s">
        <v>91</v>
      </c>
      <c r="E187" s="195"/>
      <c r="F187" s="195"/>
      <c r="G187" s="195"/>
      <c r="H187" s="195"/>
      <c r="I187" s="195"/>
      <c r="J187" s="195"/>
      <c r="K187" s="195"/>
      <c r="L187" s="195"/>
      <c r="M187" s="195"/>
      <c r="N187" s="195"/>
      <c r="O187" s="195"/>
    </row>
    <row r="188" spans="2:15" x14ac:dyDescent="0.3">
      <c r="D188" s="21" t="s">
        <v>92</v>
      </c>
      <c r="E188" s="195"/>
      <c r="F188" s="195"/>
      <c r="G188" s="195"/>
      <c r="H188" s="195"/>
      <c r="I188" s="195"/>
      <c r="J188" s="195"/>
      <c r="K188" s="195"/>
      <c r="L188" s="195"/>
      <c r="M188" s="195"/>
      <c r="N188" s="195"/>
      <c r="O188" s="195"/>
    </row>
    <row r="189" spans="2:15" x14ac:dyDescent="0.3">
      <c r="D189" s="21" t="s">
        <v>93</v>
      </c>
      <c r="E189" s="165">
        <f>SUM(E190:E191,E194)</f>
        <v>0</v>
      </c>
      <c r="F189" s="165">
        <f t="shared" ref="F189:O189" si="28">SUM(F190:F191,F194)</f>
        <v>0</v>
      </c>
      <c r="G189" s="165">
        <f t="shared" si="28"/>
        <v>0</v>
      </c>
      <c r="H189" s="165">
        <f t="shared" si="28"/>
        <v>0</v>
      </c>
      <c r="I189" s="165">
        <f t="shared" si="28"/>
        <v>0</v>
      </c>
      <c r="J189" s="165">
        <f t="shared" si="28"/>
        <v>0</v>
      </c>
      <c r="K189" s="165">
        <f t="shared" si="28"/>
        <v>0</v>
      </c>
      <c r="L189" s="165">
        <f t="shared" si="28"/>
        <v>0</v>
      </c>
      <c r="M189" s="165">
        <f t="shared" si="28"/>
        <v>0</v>
      </c>
      <c r="N189" s="165">
        <f t="shared" si="28"/>
        <v>0</v>
      </c>
      <c r="O189" s="165">
        <f t="shared" si="28"/>
        <v>0</v>
      </c>
    </row>
    <row r="190" spans="2:15" x14ac:dyDescent="0.3">
      <c r="D190" s="30" t="s">
        <v>79</v>
      </c>
      <c r="E190" s="195"/>
      <c r="F190" s="195"/>
      <c r="G190" s="195"/>
      <c r="H190" s="195"/>
      <c r="I190" s="195"/>
      <c r="J190" s="195"/>
      <c r="K190" s="195"/>
      <c r="L190" s="195"/>
      <c r="M190" s="195"/>
      <c r="N190" s="195"/>
      <c r="O190" s="195"/>
    </row>
    <row r="191" spans="2:15" x14ac:dyDescent="0.3">
      <c r="D191" s="30" t="s">
        <v>80</v>
      </c>
      <c r="E191" s="165">
        <f>SUM(E192:E193)</f>
        <v>0</v>
      </c>
      <c r="F191" s="165">
        <f t="shared" ref="F191:O191" si="29">SUM(F192:F193)</f>
        <v>0</v>
      </c>
      <c r="G191" s="165">
        <f t="shared" si="29"/>
        <v>0</v>
      </c>
      <c r="H191" s="165">
        <f t="shared" si="29"/>
        <v>0</v>
      </c>
      <c r="I191" s="165">
        <f t="shared" si="29"/>
        <v>0</v>
      </c>
      <c r="J191" s="165">
        <f t="shared" si="29"/>
        <v>0</v>
      </c>
      <c r="K191" s="165">
        <f t="shared" si="29"/>
        <v>0</v>
      </c>
      <c r="L191" s="165">
        <f t="shared" si="29"/>
        <v>0</v>
      </c>
      <c r="M191" s="165">
        <f t="shared" si="29"/>
        <v>0</v>
      </c>
      <c r="N191" s="165">
        <f t="shared" si="29"/>
        <v>0</v>
      </c>
      <c r="O191" s="165">
        <f t="shared" si="29"/>
        <v>0</v>
      </c>
    </row>
    <row r="192" spans="2:15" x14ac:dyDescent="0.3">
      <c r="D192" s="73" t="s">
        <v>81</v>
      </c>
      <c r="E192" s="195"/>
      <c r="F192" s="195"/>
      <c r="G192" s="195"/>
      <c r="H192" s="195"/>
      <c r="I192" s="195"/>
      <c r="J192" s="195"/>
      <c r="K192" s="195"/>
      <c r="L192" s="195"/>
      <c r="M192" s="195"/>
      <c r="N192" s="195"/>
      <c r="O192" s="195"/>
    </row>
    <row r="193" spans="2:15" x14ac:dyDescent="0.3">
      <c r="D193" s="73" t="s">
        <v>82</v>
      </c>
      <c r="E193" s="195"/>
      <c r="F193" s="195"/>
      <c r="G193" s="195"/>
      <c r="H193" s="195"/>
      <c r="I193" s="195"/>
      <c r="J193" s="195"/>
      <c r="K193" s="195"/>
      <c r="L193" s="195"/>
      <c r="M193" s="195"/>
      <c r="N193" s="195"/>
      <c r="O193" s="195"/>
    </row>
    <row r="194" spans="2:15" x14ac:dyDescent="0.3">
      <c r="D194" s="30" t="s">
        <v>94</v>
      </c>
      <c r="E194" s="195"/>
      <c r="F194" s="195"/>
      <c r="G194" s="195"/>
      <c r="H194" s="195"/>
      <c r="I194" s="195"/>
      <c r="J194" s="195"/>
      <c r="K194" s="195"/>
      <c r="L194" s="195"/>
      <c r="M194" s="195"/>
      <c r="N194" s="195"/>
      <c r="O194" s="195"/>
    </row>
    <row r="195" spans="2:15" x14ac:dyDescent="0.3">
      <c r="D195" s="21" t="s">
        <v>95</v>
      </c>
      <c r="E195" s="195"/>
      <c r="F195" s="195"/>
      <c r="G195" s="195"/>
      <c r="H195" s="195"/>
      <c r="I195" s="195"/>
      <c r="J195" s="195"/>
      <c r="K195" s="195"/>
      <c r="L195" s="195"/>
      <c r="M195" s="195"/>
      <c r="N195" s="195"/>
      <c r="O195" s="195"/>
    </row>
    <row r="196" spans="2:15" x14ac:dyDescent="0.3">
      <c r="D196" s="53" t="s">
        <v>96</v>
      </c>
      <c r="E196" s="195"/>
      <c r="F196" s="195"/>
      <c r="G196" s="195"/>
      <c r="H196" s="195"/>
      <c r="I196" s="195"/>
      <c r="J196" s="195"/>
      <c r="K196" s="195"/>
      <c r="L196" s="195"/>
      <c r="M196" s="195"/>
      <c r="N196" s="195"/>
      <c r="O196" s="195"/>
    </row>
    <row r="197" spans="2:15" x14ac:dyDescent="0.3">
      <c r="D197" s="21" t="s">
        <v>31</v>
      </c>
      <c r="E197" s="195"/>
      <c r="F197" s="195"/>
      <c r="G197" s="195"/>
      <c r="H197" s="195"/>
      <c r="I197" s="195"/>
      <c r="J197" s="195"/>
      <c r="K197" s="195"/>
      <c r="L197" s="195"/>
      <c r="M197" s="195"/>
      <c r="N197" s="195"/>
      <c r="O197" s="195"/>
    </row>
    <row r="198" spans="2:15" x14ac:dyDescent="0.3">
      <c r="D198" s="22" t="s">
        <v>30</v>
      </c>
      <c r="E198" s="164">
        <f>SUM(E186:E189,E195:E197)</f>
        <v>0</v>
      </c>
      <c r="F198" s="164">
        <f t="shared" ref="F198:O198" si="30">SUM(F186:F189,F195:F197)</f>
        <v>0</v>
      </c>
      <c r="G198" s="164">
        <f t="shared" si="30"/>
        <v>0</v>
      </c>
      <c r="H198" s="164">
        <f t="shared" si="30"/>
        <v>0</v>
      </c>
      <c r="I198" s="164">
        <f t="shared" si="30"/>
        <v>0</v>
      </c>
      <c r="J198" s="164">
        <f t="shared" si="30"/>
        <v>0</v>
      </c>
      <c r="K198" s="164">
        <f t="shared" si="30"/>
        <v>0</v>
      </c>
      <c r="L198" s="164">
        <f t="shared" si="30"/>
        <v>0</v>
      </c>
      <c r="M198" s="164">
        <f t="shared" si="30"/>
        <v>0</v>
      </c>
      <c r="N198" s="164">
        <f t="shared" si="30"/>
        <v>0</v>
      </c>
      <c r="O198" s="164">
        <f t="shared" si="30"/>
        <v>0</v>
      </c>
    </row>
    <row r="200" spans="2:15" x14ac:dyDescent="0.3">
      <c r="B200" s="68" t="s">
        <v>558</v>
      </c>
      <c r="C200" s="68"/>
      <c r="D200" s="174" t="s">
        <v>433</v>
      </c>
    </row>
    <row r="201" spans="2:15" ht="15.6" customHeight="1" x14ac:dyDescent="0.3">
      <c r="D201" s="335" t="s">
        <v>420</v>
      </c>
      <c r="E201" s="324" t="s">
        <v>301</v>
      </c>
      <c r="F201" s="325"/>
      <c r="G201" s="325"/>
      <c r="H201" s="325"/>
      <c r="I201" s="325"/>
      <c r="J201" s="325"/>
      <c r="K201" s="325"/>
      <c r="L201" s="325"/>
      <c r="M201" s="325"/>
      <c r="N201" s="325"/>
      <c r="O201" s="337"/>
    </row>
    <row r="202" spans="2:15" ht="15.6" customHeight="1" x14ac:dyDescent="0.3">
      <c r="D202" s="336"/>
      <c r="E202" s="19">
        <v>2024</v>
      </c>
      <c r="F202" s="19">
        <v>2025</v>
      </c>
      <c r="G202" s="19">
        <v>2026</v>
      </c>
      <c r="H202" s="19">
        <v>2027</v>
      </c>
      <c r="I202" s="19">
        <v>2028</v>
      </c>
      <c r="J202" s="50">
        <v>2029</v>
      </c>
      <c r="K202" s="50">
        <v>2030</v>
      </c>
      <c r="L202" s="50">
        <v>2035</v>
      </c>
      <c r="M202" s="50">
        <v>2040</v>
      </c>
      <c r="N202" s="50">
        <v>2045</v>
      </c>
      <c r="O202" s="50">
        <v>2050</v>
      </c>
    </row>
    <row r="203" spans="2:15" x14ac:dyDescent="0.3">
      <c r="D203" s="21" t="s">
        <v>90</v>
      </c>
      <c r="E203" s="195"/>
      <c r="F203" s="195"/>
      <c r="G203" s="195"/>
      <c r="H203" s="195"/>
      <c r="I203" s="195"/>
      <c r="J203" s="195"/>
      <c r="K203" s="195"/>
      <c r="L203" s="195"/>
      <c r="M203" s="195"/>
      <c r="N203" s="195"/>
      <c r="O203" s="195"/>
    </row>
    <row r="204" spans="2:15" x14ac:dyDescent="0.3">
      <c r="D204" s="21" t="s">
        <v>91</v>
      </c>
      <c r="E204" s="195"/>
      <c r="F204" s="195"/>
      <c r="G204" s="195"/>
      <c r="H204" s="195"/>
      <c r="I204" s="195"/>
      <c r="J204" s="195"/>
      <c r="K204" s="195"/>
      <c r="L204" s="195"/>
      <c r="M204" s="195"/>
      <c r="N204" s="195"/>
      <c r="O204" s="195"/>
    </row>
    <row r="205" spans="2:15" x14ac:dyDescent="0.3">
      <c r="D205" s="21" t="s">
        <v>92</v>
      </c>
      <c r="E205" s="195"/>
      <c r="F205" s="195"/>
      <c r="G205" s="195"/>
      <c r="H205" s="195"/>
      <c r="I205" s="195"/>
      <c r="J205" s="195"/>
      <c r="K205" s="195"/>
      <c r="L205" s="195"/>
      <c r="M205" s="195"/>
      <c r="N205" s="195"/>
      <c r="O205" s="195"/>
    </row>
    <row r="206" spans="2:15" x14ac:dyDescent="0.3">
      <c r="D206" s="21" t="s">
        <v>93</v>
      </c>
      <c r="E206" s="165">
        <f>SUM(E207:E208,E211)</f>
        <v>0</v>
      </c>
      <c r="F206" s="165">
        <f t="shared" ref="F206:O206" si="31">SUM(F207:F208,F211)</f>
        <v>0</v>
      </c>
      <c r="G206" s="165">
        <f t="shared" si="31"/>
        <v>0</v>
      </c>
      <c r="H206" s="165">
        <f t="shared" si="31"/>
        <v>0</v>
      </c>
      <c r="I206" s="165">
        <f t="shared" si="31"/>
        <v>0</v>
      </c>
      <c r="J206" s="165">
        <f t="shared" si="31"/>
        <v>0</v>
      </c>
      <c r="K206" s="165">
        <f t="shared" si="31"/>
        <v>0</v>
      </c>
      <c r="L206" s="165">
        <f t="shared" si="31"/>
        <v>0</v>
      </c>
      <c r="M206" s="165">
        <f t="shared" si="31"/>
        <v>0</v>
      </c>
      <c r="N206" s="165">
        <f t="shared" si="31"/>
        <v>0</v>
      </c>
      <c r="O206" s="165">
        <f t="shared" si="31"/>
        <v>0</v>
      </c>
    </row>
    <row r="207" spans="2:15" x14ac:dyDescent="0.3">
      <c r="D207" s="30" t="s">
        <v>79</v>
      </c>
      <c r="E207" s="195"/>
      <c r="F207" s="195"/>
      <c r="G207" s="195"/>
      <c r="H207" s="195"/>
      <c r="I207" s="195"/>
      <c r="J207" s="195"/>
      <c r="K207" s="195"/>
      <c r="L207" s="195"/>
      <c r="M207" s="195"/>
      <c r="N207" s="195"/>
      <c r="O207" s="195"/>
    </row>
    <row r="208" spans="2:15" x14ac:dyDescent="0.3">
      <c r="D208" s="30" t="s">
        <v>80</v>
      </c>
      <c r="E208" s="165">
        <f>SUM(E209:E210)</f>
        <v>0</v>
      </c>
      <c r="F208" s="165">
        <f t="shared" ref="F208:O208" si="32">SUM(F209:F210)</f>
        <v>0</v>
      </c>
      <c r="G208" s="165">
        <f t="shared" si="32"/>
        <v>0</v>
      </c>
      <c r="H208" s="165">
        <f t="shared" si="32"/>
        <v>0</v>
      </c>
      <c r="I208" s="165">
        <f t="shared" si="32"/>
        <v>0</v>
      </c>
      <c r="J208" s="165">
        <f t="shared" si="32"/>
        <v>0</v>
      </c>
      <c r="K208" s="165">
        <f t="shared" si="32"/>
        <v>0</v>
      </c>
      <c r="L208" s="165">
        <f t="shared" si="32"/>
        <v>0</v>
      </c>
      <c r="M208" s="165">
        <f t="shared" si="32"/>
        <v>0</v>
      </c>
      <c r="N208" s="165">
        <f t="shared" si="32"/>
        <v>0</v>
      </c>
      <c r="O208" s="165">
        <f t="shared" si="32"/>
        <v>0</v>
      </c>
    </row>
    <row r="209" spans="2:15" x14ac:dyDescent="0.3">
      <c r="D209" s="73" t="s">
        <v>81</v>
      </c>
      <c r="E209" s="195"/>
      <c r="F209" s="195"/>
      <c r="G209" s="195"/>
      <c r="H209" s="195"/>
      <c r="I209" s="195"/>
      <c r="J209" s="195"/>
      <c r="K209" s="195"/>
      <c r="L209" s="195"/>
      <c r="M209" s="195"/>
      <c r="N209" s="195"/>
      <c r="O209" s="195"/>
    </row>
    <row r="210" spans="2:15" x14ac:dyDescent="0.3">
      <c r="D210" s="73" t="s">
        <v>82</v>
      </c>
      <c r="E210" s="195"/>
      <c r="F210" s="195"/>
      <c r="G210" s="195"/>
      <c r="H210" s="195"/>
      <c r="I210" s="195"/>
      <c r="J210" s="195"/>
      <c r="K210" s="195"/>
      <c r="L210" s="195"/>
      <c r="M210" s="195"/>
      <c r="N210" s="195"/>
      <c r="O210" s="195"/>
    </row>
    <row r="211" spans="2:15" x14ac:dyDescent="0.3">
      <c r="D211" s="30" t="s">
        <v>94</v>
      </c>
      <c r="E211" s="195"/>
      <c r="F211" s="195"/>
      <c r="G211" s="195"/>
      <c r="H211" s="195"/>
      <c r="I211" s="195"/>
      <c r="J211" s="195"/>
      <c r="K211" s="195"/>
      <c r="L211" s="195"/>
      <c r="M211" s="195"/>
      <c r="N211" s="195"/>
      <c r="O211" s="195"/>
    </row>
    <row r="212" spans="2:15" x14ac:dyDescent="0.3">
      <c r="D212" s="21" t="s">
        <v>95</v>
      </c>
      <c r="E212" s="195"/>
      <c r="F212" s="195"/>
      <c r="G212" s="195"/>
      <c r="H212" s="195"/>
      <c r="I212" s="195"/>
      <c r="J212" s="195"/>
      <c r="K212" s="195"/>
      <c r="L212" s="195"/>
      <c r="M212" s="195"/>
      <c r="N212" s="195"/>
      <c r="O212" s="195"/>
    </row>
    <row r="213" spans="2:15" x14ac:dyDescent="0.3">
      <c r="D213" s="53" t="s">
        <v>96</v>
      </c>
      <c r="E213" s="195"/>
      <c r="F213" s="195"/>
      <c r="G213" s="195"/>
      <c r="H213" s="195"/>
      <c r="I213" s="195"/>
      <c r="J213" s="195"/>
      <c r="K213" s="195"/>
      <c r="L213" s="195"/>
      <c r="M213" s="195"/>
      <c r="N213" s="195"/>
      <c r="O213" s="195"/>
    </row>
    <row r="214" spans="2:15" x14ac:dyDescent="0.3">
      <c r="D214" s="21" t="s">
        <v>31</v>
      </c>
      <c r="E214" s="195"/>
      <c r="F214" s="195"/>
      <c r="G214" s="195"/>
      <c r="H214" s="195"/>
      <c r="I214" s="195"/>
      <c r="J214" s="195"/>
      <c r="K214" s="195"/>
      <c r="L214" s="195"/>
      <c r="M214" s="195"/>
      <c r="N214" s="195"/>
      <c r="O214" s="195"/>
    </row>
    <row r="215" spans="2:15" x14ac:dyDescent="0.3">
      <c r="D215" s="22" t="s">
        <v>30</v>
      </c>
      <c r="E215" s="164">
        <f>SUM(E203:E206,E212:E214)</f>
        <v>0</v>
      </c>
      <c r="F215" s="164">
        <f t="shared" ref="F215:O215" si="33">SUM(F203:F206,F212:F214)</f>
        <v>0</v>
      </c>
      <c r="G215" s="164">
        <f t="shared" si="33"/>
        <v>0</v>
      </c>
      <c r="H215" s="164">
        <f t="shared" si="33"/>
        <v>0</v>
      </c>
      <c r="I215" s="164">
        <f t="shared" si="33"/>
        <v>0</v>
      </c>
      <c r="J215" s="164">
        <f t="shared" si="33"/>
        <v>0</v>
      </c>
      <c r="K215" s="164">
        <f t="shared" si="33"/>
        <v>0</v>
      </c>
      <c r="L215" s="164">
        <f t="shared" si="33"/>
        <v>0</v>
      </c>
      <c r="M215" s="164">
        <f t="shared" si="33"/>
        <v>0</v>
      </c>
      <c r="N215" s="164">
        <f t="shared" si="33"/>
        <v>0</v>
      </c>
      <c r="O215" s="164">
        <f t="shared" si="33"/>
        <v>0</v>
      </c>
    </row>
    <row r="217" spans="2:15" x14ac:dyDescent="0.3">
      <c r="B217" s="68" t="s">
        <v>559</v>
      </c>
      <c r="C217" s="68"/>
      <c r="D217" s="62" t="s">
        <v>65</v>
      </c>
    </row>
    <row r="218" spans="2:15" ht="15.6" customHeight="1" x14ac:dyDescent="0.3">
      <c r="D218" s="335" t="s">
        <v>598</v>
      </c>
      <c r="E218" s="324" t="s">
        <v>301</v>
      </c>
      <c r="F218" s="325"/>
      <c r="G218" s="325"/>
      <c r="H218" s="325"/>
      <c r="I218" s="325"/>
      <c r="J218" s="325"/>
      <c r="K218" s="325"/>
      <c r="L218" s="325"/>
      <c r="M218" s="325"/>
      <c r="N218" s="325"/>
      <c r="O218" s="337"/>
    </row>
    <row r="219" spans="2:15" ht="15.6" customHeight="1" x14ac:dyDescent="0.3">
      <c r="D219" s="336"/>
      <c r="E219" s="19">
        <v>2024</v>
      </c>
      <c r="F219" s="19">
        <v>2025</v>
      </c>
      <c r="G219" s="19">
        <v>2026</v>
      </c>
      <c r="H219" s="19">
        <v>2027</v>
      </c>
      <c r="I219" s="19">
        <v>2028</v>
      </c>
      <c r="J219" s="50">
        <v>2029</v>
      </c>
      <c r="K219" s="50">
        <v>2030</v>
      </c>
      <c r="L219" s="50">
        <v>2035</v>
      </c>
      <c r="M219" s="50">
        <v>2040</v>
      </c>
      <c r="N219" s="50">
        <v>2045</v>
      </c>
      <c r="O219" s="50">
        <v>2050</v>
      </c>
    </row>
    <row r="220" spans="2:15" ht="15.6" customHeight="1" x14ac:dyDescent="0.3">
      <c r="D220" s="21" t="s">
        <v>90</v>
      </c>
      <c r="E220" s="195"/>
      <c r="F220" s="195"/>
      <c r="G220" s="195"/>
      <c r="H220" s="195"/>
      <c r="I220" s="195"/>
      <c r="J220" s="195"/>
      <c r="K220" s="195"/>
      <c r="L220" s="195"/>
      <c r="M220" s="195"/>
      <c r="N220" s="195"/>
      <c r="O220" s="195"/>
    </row>
    <row r="221" spans="2:15" ht="15.6" customHeight="1" x14ac:dyDescent="0.3">
      <c r="D221" s="21" t="s">
        <v>91</v>
      </c>
      <c r="E221" s="195"/>
      <c r="F221" s="195"/>
      <c r="G221" s="195"/>
      <c r="H221" s="195"/>
      <c r="I221" s="195"/>
      <c r="J221" s="195"/>
      <c r="K221" s="195"/>
      <c r="L221" s="195"/>
      <c r="M221" s="195"/>
      <c r="N221" s="195"/>
      <c r="O221" s="195"/>
    </row>
    <row r="222" spans="2:15" ht="15.6" customHeight="1" x14ac:dyDescent="0.3">
      <c r="D222" s="21" t="s">
        <v>92</v>
      </c>
      <c r="E222" s="195"/>
      <c r="F222" s="195"/>
      <c r="G222" s="195"/>
      <c r="H222" s="195"/>
      <c r="I222" s="195"/>
      <c r="J222" s="195"/>
      <c r="K222" s="195"/>
      <c r="L222" s="195"/>
      <c r="M222" s="195"/>
      <c r="N222" s="195"/>
      <c r="O222" s="195"/>
    </row>
    <row r="223" spans="2:15" ht="15.6" customHeight="1" x14ac:dyDescent="0.3">
      <c r="D223" s="21" t="s">
        <v>93</v>
      </c>
      <c r="E223" s="165">
        <f>SUM(E224:E225,E228)</f>
        <v>0</v>
      </c>
      <c r="F223" s="165">
        <f t="shared" ref="F223:O223" si="34">SUM(F224:F225,F228)</f>
        <v>0</v>
      </c>
      <c r="G223" s="165">
        <f t="shared" si="34"/>
        <v>0</v>
      </c>
      <c r="H223" s="165">
        <f t="shared" si="34"/>
        <v>0</v>
      </c>
      <c r="I223" s="165">
        <f t="shared" si="34"/>
        <v>0</v>
      </c>
      <c r="J223" s="165">
        <f t="shared" si="34"/>
        <v>0</v>
      </c>
      <c r="K223" s="165">
        <f t="shared" si="34"/>
        <v>0</v>
      </c>
      <c r="L223" s="165">
        <f t="shared" si="34"/>
        <v>0</v>
      </c>
      <c r="M223" s="165">
        <f t="shared" si="34"/>
        <v>0</v>
      </c>
      <c r="N223" s="165">
        <f t="shared" si="34"/>
        <v>0</v>
      </c>
      <c r="O223" s="165">
        <f t="shared" si="34"/>
        <v>0</v>
      </c>
    </row>
    <row r="224" spans="2:15" ht="15.6" customHeight="1" x14ac:dyDescent="0.3">
      <c r="D224" s="30" t="s">
        <v>79</v>
      </c>
      <c r="E224" s="195"/>
      <c r="F224" s="195"/>
      <c r="G224" s="195"/>
      <c r="H224" s="195"/>
      <c r="I224" s="195"/>
      <c r="J224" s="195"/>
      <c r="K224" s="195"/>
      <c r="L224" s="195"/>
      <c r="M224" s="195"/>
      <c r="N224" s="195"/>
      <c r="O224" s="195"/>
    </row>
    <row r="225" spans="2:15" ht="15.6" customHeight="1" x14ac:dyDescent="0.3">
      <c r="D225" s="30" t="s">
        <v>80</v>
      </c>
      <c r="E225" s="165">
        <f>SUM(E226:E227)</f>
        <v>0</v>
      </c>
      <c r="F225" s="165">
        <f t="shared" ref="F225:O225" si="35">SUM(F226:F227)</f>
        <v>0</v>
      </c>
      <c r="G225" s="165">
        <f t="shared" si="35"/>
        <v>0</v>
      </c>
      <c r="H225" s="165">
        <f t="shared" si="35"/>
        <v>0</v>
      </c>
      <c r="I225" s="165">
        <f t="shared" si="35"/>
        <v>0</v>
      </c>
      <c r="J225" s="165">
        <f t="shared" si="35"/>
        <v>0</v>
      </c>
      <c r="K225" s="165">
        <f t="shared" si="35"/>
        <v>0</v>
      </c>
      <c r="L225" s="165">
        <f t="shared" si="35"/>
        <v>0</v>
      </c>
      <c r="M225" s="165">
        <f t="shared" si="35"/>
        <v>0</v>
      </c>
      <c r="N225" s="165">
        <f t="shared" si="35"/>
        <v>0</v>
      </c>
      <c r="O225" s="165">
        <f t="shared" si="35"/>
        <v>0</v>
      </c>
    </row>
    <row r="226" spans="2:15" ht="15.6" customHeight="1" x14ac:dyDescent="0.3">
      <c r="D226" s="73" t="s">
        <v>81</v>
      </c>
      <c r="E226" s="195"/>
      <c r="F226" s="195"/>
      <c r="G226" s="195"/>
      <c r="H226" s="195"/>
      <c r="I226" s="195"/>
      <c r="J226" s="195"/>
      <c r="K226" s="195"/>
      <c r="L226" s="195"/>
      <c r="M226" s="195"/>
      <c r="N226" s="195"/>
      <c r="O226" s="195"/>
    </row>
    <row r="227" spans="2:15" ht="15.6" customHeight="1" x14ac:dyDescent="0.3">
      <c r="D227" s="73" t="s">
        <v>82</v>
      </c>
      <c r="E227" s="195"/>
      <c r="F227" s="195"/>
      <c r="G227" s="195"/>
      <c r="H227" s="195"/>
      <c r="I227" s="195"/>
      <c r="J227" s="195"/>
      <c r="K227" s="195"/>
      <c r="L227" s="195"/>
      <c r="M227" s="195"/>
      <c r="N227" s="195"/>
      <c r="O227" s="195"/>
    </row>
    <row r="228" spans="2:15" ht="15.6" customHeight="1" x14ac:dyDescent="0.3">
      <c r="D228" s="30" t="s">
        <v>94</v>
      </c>
      <c r="E228" s="195"/>
      <c r="F228" s="195"/>
      <c r="G228" s="195"/>
      <c r="H228" s="195"/>
      <c r="I228" s="195"/>
      <c r="J228" s="195"/>
      <c r="K228" s="195"/>
      <c r="L228" s="195"/>
      <c r="M228" s="195"/>
      <c r="N228" s="195"/>
      <c r="O228" s="195"/>
    </row>
    <row r="229" spans="2:15" ht="15.6" customHeight="1" x14ac:dyDescent="0.3">
      <c r="D229" s="21" t="s">
        <v>95</v>
      </c>
      <c r="E229" s="195"/>
      <c r="F229" s="195"/>
      <c r="G229" s="195"/>
      <c r="H229" s="195"/>
      <c r="I229" s="195"/>
      <c r="J229" s="195"/>
      <c r="K229" s="195"/>
      <c r="L229" s="195"/>
      <c r="M229" s="195"/>
      <c r="N229" s="195"/>
      <c r="O229" s="195"/>
    </row>
    <row r="230" spans="2:15" x14ac:dyDescent="0.3">
      <c r="D230" s="53" t="s">
        <v>96</v>
      </c>
      <c r="E230" s="195"/>
      <c r="F230" s="195"/>
      <c r="G230" s="195"/>
      <c r="H230" s="195"/>
      <c r="I230" s="195"/>
      <c r="J230" s="195"/>
      <c r="K230" s="195"/>
      <c r="L230" s="195"/>
      <c r="M230" s="195"/>
      <c r="N230" s="195"/>
      <c r="O230" s="195"/>
    </row>
    <row r="231" spans="2:15" x14ac:dyDescent="0.3">
      <c r="D231" s="21" t="s">
        <v>31</v>
      </c>
      <c r="E231" s="195"/>
      <c r="F231" s="195"/>
      <c r="G231" s="195"/>
      <c r="H231" s="195"/>
      <c r="I231" s="195"/>
      <c r="J231" s="195"/>
      <c r="K231" s="195"/>
      <c r="L231" s="195"/>
      <c r="M231" s="195"/>
      <c r="N231" s="195"/>
      <c r="O231" s="195"/>
    </row>
    <row r="232" spans="2:15" x14ac:dyDescent="0.3">
      <c r="D232" s="22" t="s">
        <v>30</v>
      </c>
      <c r="E232" s="164">
        <f>SUM(E220:E223,E229:E231)</f>
        <v>0</v>
      </c>
      <c r="F232" s="164">
        <f t="shared" ref="F232:O232" si="36">SUM(F220:F223,F229:F231)</f>
        <v>0</v>
      </c>
      <c r="G232" s="164">
        <f t="shared" si="36"/>
        <v>0</v>
      </c>
      <c r="H232" s="164">
        <f t="shared" si="36"/>
        <v>0</v>
      </c>
      <c r="I232" s="164">
        <f t="shared" si="36"/>
        <v>0</v>
      </c>
      <c r="J232" s="164">
        <f t="shared" si="36"/>
        <v>0</v>
      </c>
      <c r="K232" s="164">
        <f t="shared" si="36"/>
        <v>0</v>
      </c>
      <c r="L232" s="164">
        <f t="shared" si="36"/>
        <v>0</v>
      </c>
      <c r="M232" s="164">
        <f t="shared" si="36"/>
        <v>0</v>
      </c>
      <c r="N232" s="164">
        <f t="shared" si="36"/>
        <v>0</v>
      </c>
      <c r="O232" s="164">
        <f t="shared" si="36"/>
        <v>0</v>
      </c>
    </row>
    <row r="234" spans="2:15" x14ac:dyDescent="0.3">
      <c r="B234" s="68" t="s">
        <v>560</v>
      </c>
      <c r="C234" s="68"/>
      <c r="D234" s="62" t="s">
        <v>66</v>
      </c>
    </row>
    <row r="235" spans="2:15" x14ac:dyDescent="0.3">
      <c r="D235" s="335" t="s">
        <v>598</v>
      </c>
      <c r="E235" s="324" t="s">
        <v>301</v>
      </c>
      <c r="F235" s="325"/>
      <c r="G235" s="325"/>
      <c r="H235" s="325"/>
      <c r="I235" s="325"/>
      <c r="J235" s="325"/>
      <c r="K235" s="325"/>
      <c r="L235" s="325"/>
      <c r="M235" s="325"/>
      <c r="N235" s="325"/>
      <c r="O235" s="337"/>
    </row>
    <row r="236" spans="2:15" x14ac:dyDescent="0.3">
      <c r="D236" s="336"/>
      <c r="E236" s="19">
        <v>2024</v>
      </c>
      <c r="F236" s="19">
        <v>2025</v>
      </c>
      <c r="G236" s="19">
        <v>2026</v>
      </c>
      <c r="H236" s="19">
        <v>2027</v>
      </c>
      <c r="I236" s="19">
        <v>2028</v>
      </c>
      <c r="J236" s="50">
        <v>2029</v>
      </c>
      <c r="K236" s="50">
        <v>2030</v>
      </c>
      <c r="L236" s="50">
        <v>2035</v>
      </c>
      <c r="M236" s="50">
        <v>2040</v>
      </c>
      <c r="N236" s="50">
        <v>2045</v>
      </c>
      <c r="O236" s="50">
        <v>2050</v>
      </c>
    </row>
    <row r="237" spans="2:15" x14ac:dyDescent="0.3">
      <c r="D237" s="21" t="s">
        <v>90</v>
      </c>
      <c r="E237" s="195"/>
      <c r="F237" s="195"/>
      <c r="G237" s="195"/>
      <c r="H237" s="195"/>
      <c r="I237" s="195"/>
      <c r="J237" s="195"/>
      <c r="K237" s="195"/>
      <c r="L237" s="195"/>
      <c r="M237" s="195"/>
      <c r="N237" s="195"/>
      <c r="O237" s="195"/>
    </row>
    <row r="238" spans="2:15" x14ac:dyDescent="0.3">
      <c r="D238" s="21" t="s">
        <v>91</v>
      </c>
      <c r="E238" s="195"/>
      <c r="F238" s="195"/>
      <c r="G238" s="195"/>
      <c r="H238" s="195"/>
      <c r="I238" s="195"/>
      <c r="J238" s="195"/>
      <c r="K238" s="195"/>
      <c r="L238" s="195"/>
      <c r="M238" s="195"/>
      <c r="N238" s="195"/>
      <c r="O238" s="195"/>
    </row>
    <row r="239" spans="2:15" x14ac:dyDescent="0.3">
      <c r="D239" s="21" t="s">
        <v>92</v>
      </c>
      <c r="E239" s="195"/>
      <c r="F239" s="195"/>
      <c r="G239" s="195"/>
      <c r="H239" s="195"/>
      <c r="I239" s="195"/>
      <c r="J239" s="195"/>
      <c r="K239" s="195"/>
      <c r="L239" s="195"/>
      <c r="M239" s="195"/>
      <c r="N239" s="195"/>
      <c r="O239" s="195"/>
    </row>
    <row r="240" spans="2:15" x14ac:dyDescent="0.3">
      <c r="D240" s="21" t="s">
        <v>93</v>
      </c>
      <c r="E240" s="165">
        <f>SUM(E241:E242,E245)</f>
        <v>0</v>
      </c>
      <c r="F240" s="165">
        <f t="shared" ref="F240:O240" si="37">SUM(F241:F242,F245)</f>
        <v>0</v>
      </c>
      <c r="G240" s="165">
        <f t="shared" si="37"/>
        <v>0</v>
      </c>
      <c r="H240" s="165">
        <f t="shared" si="37"/>
        <v>0</v>
      </c>
      <c r="I240" s="165">
        <f t="shared" si="37"/>
        <v>0</v>
      </c>
      <c r="J240" s="165">
        <f t="shared" si="37"/>
        <v>0</v>
      </c>
      <c r="K240" s="165">
        <f t="shared" si="37"/>
        <v>0</v>
      </c>
      <c r="L240" s="165">
        <f t="shared" si="37"/>
        <v>0</v>
      </c>
      <c r="M240" s="165">
        <f t="shared" si="37"/>
        <v>0</v>
      </c>
      <c r="N240" s="165">
        <f t="shared" si="37"/>
        <v>0</v>
      </c>
      <c r="O240" s="165">
        <f t="shared" si="37"/>
        <v>0</v>
      </c>
    </row>
    <row r="241" spans="2:15" x14ac:dyDescent="0.3">
      <c r="D241" s="30" t="s">
        <v>79</v>
      </c>
      <c r="E241" s="195"/>
      <c r="F241" s="195"/>
      <c r="G241" s="195"/>
      <c r="H241" s="195"/>
      <c r="I241" s="195"/>
      <c r="J241" s="195"/>
      <c r="K241" s="195"/>
      <c r="L241" s="195"/>
      <c r="M241" s="195"/>
      <c r="N241" s="195"/>
      <c r="O241" s="195"/>
    </row>
    <row r="242" spans="2:15" x14ac:dyDescent="0.3">
      <c r="D242" s="30" t="s">
        <v>80</v>
      </c>
      <c r="E242" s="165">
        <f>SUM(E243:E244)</f>
        <v>0</v>
      </c>
      <c r="F242" s="165">
        <f t="shared" ref="F242:O242" si="38">SUM(F243:F244)</f>
        <v>0</v>
      </c>
      <c r="G242" s="165">
        <f t="shared" si="38"/>
        <v>0</v>
      </c>
      <c r="H242" s="165">
        <f t="shared" si="38"/>
        <v>0</v>
      </c>
      <c r="I242" s="165">
        <f t="shared" si="38"/>
        <v>0</v>
      </c>
      <c r="J242" s="165">
        <f t="shared" si="38"/>
        <v>0</v>
      </c>
      <c r="K242" s="165">
        <f t="shared" si="38"/>
        <v>0</v>
      </c>
      <c r="L242" s="165">
        <f t="shared" si="38"/>
        <v>0</v>
      </c>
      <c r="M242" s="165">
        <f t="shared" si="38"/>
        <v>0</v>
      </c>
      <c r="N242" s="165">
        <f t="shared" si="38"/>
        <v>0</v>
      </c>
      <c r="O242" s="165">
        <f t="shared" si="38"/>
        <v>0</v>
      </c>
    </row>
    <row r="243" spans="2:15" x14ac:dyDescent="0.3">
      <c r="D243" s="73" t="s">
        <v>81</v>
      </c>
      <c r="E243" s="195"/>
      <c r="F243" s="195"/>
      <c r="G243" s="195"/>
      <c r="H243" s="195"/>
      <c r="I243" s="195"/>
      <c r="J243" s="195"/>
      <c r="K243" s="195"/>
      <c r="L243" s="195"/>
      <c r="M243" s="195"/>
      <c r="N243" s="195"/>
      <c r="O243" s="195"/>
    </row>
    <row r="244" spans="2:15" x14ac:dyDescent="0.3">
      <c r="D244" s="73" t="s">
        <v>82</v>
      </c>
      <c r="E244" s="195"/>
      <c r="F244" s="195"/>
      <c r="G244" s="195"/>
      <c r="H244" s="195"/>
      <c r="I244" s="195"/>
      <c r="J244" s="195"/>
      <c r="K244" s="195"/>
      <c r="L244" s="195"/>
      <c r="M244" s="195"/>
      <c r="N244" s="195"/>
      <c r="O244" s="195"/>
    </row>
    <row r="245" spans="2:15" x14ac:dyDescent="0.3">
      <c r="D245" s="30" t="s">
        <v>94</v>
      </c>
      <c r="E245" s="195"/>
      <c r="F245" s="195"/>
      <c r="G245" s="195"/>
      <c r="H245" s="195"/>
      <c r="I245" s="195"/>
      <c r="J245" s="195"/>
      <c r="K245" s="195"/>
      <c r="L245" s="195"/>
      <c r="M245" s="195"/>
      <c r="N245" s="195"/>
      <c r="O245" s="195"/>
    </row>
    <row r="246" spans="2:15" x14ac:dyDescent="0.3">
      <c r="D246" s="21" t="s">
        <v>95</v>
      </c>
      <c r="E246" s="195"/>
      <c r="F246" s="195"/>
      <c r="G246" s="195"/>
      <c r="H246" s="195"/>
      <c r="I246" s="195"/>
      <c r="J246" s="195"/>
      <c r="K246" s="195"/>
      <c r="L246" s="195"/>
      <c r="M246" s="195"/>
      <c r="N246" s="195"/>
      <c r="O246" s="195"/>
    </row>
    <row r="247" spans="2:15" x14ac:dyDescent="0.3">
      <c r="D247" s="53" t="s">
        <v>96</v>
      </c>
      <c r="E247" s="195"/>
      <c r="F247" s="195"/>
      <c r="G247" s="195"/>
      <c r="H247" s="195"/>
      <c r="I247" s="195"/>
      <c r="J247" s="195"/>
      <c r="K247" s="195"/>
      <c r="L247" s="195"/>
      <c r="M247" s="195"/>
      <c r="N247" s="195"/>
      <c r="O247" s="195"/>
    </row>
    <row r="248" spans="2:15" x14ac:dyDescent="0.3">
      <c r="D248" s="21" t="s">
        <v>31</v>
      </c>
      <c r="E248" s="195"/>
      <c r="F248" s="195"/>
      <c r="G248" s="195"/>
      <c r="H248" s="195"/>
      <c r="I248" s="195"/>
      <c r="J248" s="195"/>
      <c r="K248" s="195"/>
      <c r="L248" s="195"/>
      <c r="M248" s="195"/>
      <c r="N248" s="195"/>
      <c r="O248" s="195"/>
    </row>
    <row r="249" spans="2:15" x14ac:dyDescent="0.3">
      <c r="D249" s="22" t="s">
        <v>30</v>
      </c>
      <c r="E249" s="164">
        <f>SUM(E237:E240,E246:E248)</f>
        <v>0</v>
      </c>
      <c r="F249" s="164">
        <f t="shared" ref="F249:O249" si="39">SUM(F237:F240,F246:F248)</f>
        <v>0</v>
      </c>
      <c r="G249" s="164">
        <f t="shared" si="39"/>
        <v>0</v>
      </c>
      <c r="H249" s="164">
        <f t="shared" si="39"/>
        <v>0</v>
      </c>
      <c r="I249" s="164">
        <f t="shared" si="39"/>
        <v>0</v>
      </c>
      <c r="J249" s="164">
        <f t="shared" si="39"/>
        <v>0</v>
      </c>
      <c r="K249" s="164">
        <f t="shared" si="39"/>
        <v>0</v>
      </c>
      <c r="L249" s="164">
        <f t="shared" si="39"/>
        <v>0</v>
      </c>
      <c r="M249" s="164">
        <f t="shared" si="39"/>
        <v>0</v>
      </c>
      <c r="N249" s="164">
        <f t="shared" si="39"/>
        <v>0</v>
      </c>
      <c r="O249" s="164">
        <f t="shared" si="39"/>
        <v>0</v>
      </c>
    </row>
    <row r="251" spans="2:15" x14ac:dyDescent="0.3">
      <c r="B251" s="68" t="s">
        <v>561</v>
      </c>
      <c r="C251" s="68"/>
      <c r="D251" s="62" t="s">
        <v>67</v>
      </c>
    </row>
    <row r="252" spans="2:15" x14ac:dyDescent="0.3">
      <c r="D252" s="335" t="s">
        <v>598</v>
      </c>
      <c r="E252" s="324" t="s">
        <v>301</v>
      </c>
      <c r="F252" s="325"/>
      <c r="G252" s="325"/>
      <c r="H252" s="325"/>
      <c r="I252" s="325"/>
      <c r="J252" s="325"/>
      <c r="K252" s="325"/>
      <c r="L252" s="325"/>
      <c r="M252" s="325"/>
      <c r="N252" s="325"/>
      <c r="O252" s="337"/>
    </row>
    <row r="253" spans="2:15" x14ac:dyDescent="0.3">
      <c r="D253" s="336"/>
      <c r="E253" s="19">
        <v>2024</v>
      </c>
      <c r="F253" s="19">
        <v>2025</v>
      </c>
      <c r="G253" s="19">
        <v>2026</v>
      </c>
      <c r="H253" s="19">
        <v>2027</v>
      </c>
      <c r="I253" s="19">
        <v>2028</v>
      </c>
      <c r="J253" s="50">
        <v>2029</v>
      </c>
      <c r="K253" s="50">
        <v>2030</v>
      </c>
      <c r="L253" s="50">
        <v>2035</v>
      </c>
      <c r="M253" s="50">
        <v>2040</v>
      </c>
      <c r="N253" s="50">
        <v>2045</v>
      </c>
      <c r="O253" s="50">
        <v>2050</v>
      </c>
    </row>
    <row r="254" spans="2:15" x14ac:dyDescent="0.3">
      <c r="D254" s="21" t="s">
        <v>90</v>
      </c>
      <c r="E254" s="195"/>
      <c r="F254" s="195"/>
      <c r="G254" s="195"/>
      <c r="H254" s="195"/>
      <c r="I254" s="195"/>
      <c r="J254" s="195"/>
      <c r="K254" s="195"/>
      <c r="L254" s="195"/>
      <c r="M254" s="195"/>
      <c r="N254" s="195"/>
      <c r="O254" s="195"/>
    </row>
    <row r="255" spans="2:15" x14ac:dyDescent="0.3">
      <c r="D255" s="21" t="s">
        <v>91</v>
      </c>
      <c r="E255" s="195"/>
      <c r="F255" s="195"/>
      <c r="G255" s="195"/>
      <c r="H255" s="195"/>
      <c r="I255" s="195"/>
      <c r="J255" s="195"/>
      <c r="K255" s="195"/>
      <c r="L255" s="195"/>
      <c r="M255" s="195"/>
      <c r="N255" s="195"/>
      <c r="O255" s="195"/>
    </row>
    <row r="256" spans="2:15" x14ac:dyDescent="0.3">
      <c r="D256" s="21" t="s">
        <v>92</v>
      </c>
      <c r="E256" s="195"/>
      <c r="F256" s="195"/>
      <c r="G256" s="195"/>
      <c r="H256" s="195"/>
      <c r="I256" s="195"/>
      <c r="J256" s="195"/>
      <c r="K256" s="195"/>
      <c r="L256" s="195"/>
      <c r="M256" s="195"/>
      <c r="N256" s="195"/>
      <c r="O256" s="195"/>
    </row>
    <row r="257" spans="2:15" x14ac:dyDescent="0.3">
      <c r="D257" s="21" t="s">
        <v>93</v>
      </c>
      <c r="E257" s="165">
        <f>SUM(E258:E259,E262)</f>
        <v>0</v>
      </c>
      <c r="F257" s="165">
        <f t="shared" ref="F257:O257" si="40">SUM(F258:F259,F262)</f>
        <v>0</v>
      </c>
      <c r="G257" s="165">
        <f t="shared" si="40"/>
        <v>0</v>
      </c>
      <c r="H257" s="165">
        <f t="shared" si="40"/>
        <v>0</v>
      </c>
      <c r="I257" s="165">
        <f t="shared" si="40"/>
        <v>0</v>
      </c>
      <c r="J257" s="165">
        <f t="shared" si="40"/>
        <v>0</v>
      </c>
      <c r="K257" s="165">
        <f t="shared" si="40"/>
        <v>0</v>
      </c>
      <c r="L257" s="165">
        <f t="shared" si="40"/>
        <v>0</v>
      </c>
      <c r="M257" s="165">
        <f t="shared" si="40"/>
        <v>0</v>
      </c>
      <c r="N257" s="165">
        <f t="shared" si="40"/>
        <v>0</v>
      </c>
      <c r="O257" s="165">
        <f t="shared" si="40"/>
        <v>0</v>
      </c>
    </row>
    <row r="258" spans="2:15" x14ac:dyDescent="0.3">
      <c r="D258" s="30" t="s">
        <v>79</v>
      </c>
      <c r="E258" s="195"/>
      <c r="F258" s="195"/>
      <c r="G258" s="195"/>
      <c r="H258" s="195"/>
      <c r="I258" s="195"/>
      <c r="J258" s="195"/>
      <c r="K258" s="195"/>
      <c r="L258" s="195"/>
      <c r="M258" s="195"/>
      <c r="N258" s="195"/>
      <c r="O258" s="195"/>
    </row>
    <row r="259" spans="2:15" x14ac:dyDescent="0.3">
      <c r="D259" s="30" t="s">
        <v>80</v>
      </c>
      <c r="E259" s="165">
        <f>SUM(E260:E261)</f>
        <v>0</v>
      </c>
      <c r="F259" s="165">
        <f t="shared" ref="F259:O259" si="41">SUM(F260:F261)</f>
        <v>0</v>
      </c>
      <c r="G259" s="165">
        <f t="shared" si="41"/>
        <v>0</v>
      </c>
      <c r="H259" s="165">
        <f t="shared" si="41"/>
        <v>0</v>
      </c>
      <c r="I259" s="165">
        <f t="shared" si="41"/>
        <v>0</v>
      </c>
      <c r="J259" s="165">
        <f t="shared" si="41"/>
        <v>0</v>
      </c>
      <c r="K259" s="165">
        <f t="shared" si="41"/>
        <v>0</v>
      </c>
      <c r="L259" s="165">
        <f t="shared" si="41"/>
        <v>0</v>
      </c>
      <c r="M259" s="165">
        <f t="shared" si="41"/>
        <v>0</v>
      </c>
      <c r="N259" s="165">
        <f t="shared" si="41"/>
        <v>0</v>
      </c>
      <c r="O259" s="165">
        <f t="shared" si="41"/>
        <v>0</v>
      </c>
    </row>
    <row r="260" spans="2:15" x14ac:dyDescent="0.3">
      <c r="D260" s="73" t="s">
        <v>81</v>
      </c>
      <c r="E260" s="195"/>
      <c r="F260" s="195"/>
      <c r="G260" s="195"/>
      <c r="H260" s="195"/>
      <c r="I260" s="195"/>
      <c r="J260" s="195"/>
      <c r="K260" s="195"/>
      <c r="L260" s="195"/>
      <c r="M260" s="195"/>
      <c r="N260" s="195"/>
      <c r="O260" s="195"/>
    </row>
    <row r="261" spans="2:15" x14ac:dyDescent="0.3">
      <c r="D261" s="73" t="s">
        <v>82</v>
      </c>
      <c r="E261" s="195"/>
      <c r="F261" s="195"/>
      <c r="G261" s="195"/>
      <c r="H261" s="195"/>
      <c r="I261" s="195"/>
      <c r="J261" s="195"/>
      <c r="K261" s="195"/>
      <c r="L261" s="195"/>
      <c r="M261" s="195"/>
      <c r="N261" s="195"/>
      <c r="O261" s="195"/>
    </row>
    <row r="262" spans="2:15" x14ac:dyDescent="0.3">
      <c r="D262" s="30" t="s">
        <v>94</v>
      </c>
      <c r="E262" s="195"/>
      <c r="F262" s="195"/>
      <c r="G262" s="195"/>
      <c r="H262" s="195"/>
      <c r="I262" s="195"/>
      <c r="J262" s="195"/>
      <c r="K262" s="195"/>
      <c r="L262" s="195"/>
      <c r="M262" s="195"/>
      <c r="N262" s="195"/>
      <c r="O262" s="195"/>
    </row>
    <row r="263" spans="2:15" x14ac:dyDescent="0.3">
      <c r="D263" s="21" t="s">
        <v>95</v>
      </c>
      <c r="E263" s="195"/>
      <c r="F263" s="195"/>
      <c r="G263" s="195"/>
      <c r="H263" s="195"/>
      <c r="I263" s="195"/>
      <c r="J263" s="195"/>
      <c r="K263" s="195"/>
      <c r="L263" s="195"/>
      <c r="M263" s="195"/>
      <c r="N263" s="195"/>
      <c r="O263" s="195"/>
    </row>
    <row r="264" spans="2:15" x14ac:dyDescent="0.3">
      <c r="D264" s="53" t="s">
        <v>96</v>
      </c>
      <c r="E264" s="195"/>
      <c r="F264" s="195"/>
      <c r="G264" s="195"/>
      <c r="H264" s="195"/>
      <c r="I264" s="195"/>
      <c r="J264" s="195"/>
      <c r="K264" s="195"/>
      <c r="L264" s="195"/>
      <c r="M264" s="195"/>
      <c r="N264" s="195"/>
      <c r="O264" s="195"/>
    </row>
    <row r="265" spans="2:15" x14ac:dyDescent="0.3">
      <c r="D265" s="21" t="s">
        <v>31</v>
      </c>
      <c r="E265" s="195"/>
      <c r="F265" s="195"/>
      <c r="G265" s="195"/>
      <c r="H265" s="195"/>
      <c r="I265" s="195"/>
      <c r="J265" s="195"/>
      <c r="K265" s="195"/>
      <c r="L265" s="195"/>
      <c r="M265" s="195"/>
      <c r="N265" s="195"/>
      <c r="O265" s="195"/>
    </row>
    <row r="266" spans="2:15" x14ac:dyDescent="0.3">
      <c r="D266" s="22" t="s">
        <v>30</v>
      </c>
      <c r="E266" s="164">
        <f>SUM(E254:E257,E263:E265)</f>
        <v>0</v>
      </c>
      <c r="F266" s="164">
        <f t="shared" ref="F266:O266" si="42">SUM(F254:F257,F263:F265)</f>
        <v>0</v>
      </c>
      <c r="G266" s="164">
        <f t="shared" si="42"/>
        <v>0</v>
      </c>
      <c r="H266" s="164">
        <f t="shared" si="42"/>
        <v>0</v>
      </c>
      <c r="I266" s="164">
        <f t="shared" si="42"/>
        <v>0</v>
      </c>
      <c r="J266" s="164">
        <f t="shared" si="42"/>
        <v>0</v>
      </c>
      <c r="K266" s="164">
        <f t="shared" si="42"/>
        <v>0</v>
      </c>
      <c r="L266" s="164">
        <f t="shared" si="42"/>
        <v>0</v>
      </c>
      <c r="M266" s="164">
        <f t="shared" si="42"/>
        <v>0</v>
      </c>
      <c r="N266" s="164">
        <f t="shared" si="42"/>
        <v>0</v>
      </c>
      <c r="O266" s="164">
        <f t="shared" si="42"/>
        <v>0</v>
      </c>
    </row>
    <row r="268" spans="2:15" x14ac:dyDescent="0.3">
      <c r="B268" s="68" t="s">
        <v>562</v>
      </c>
      <c r="C268" s="68"/>
      <c r="D268" s="62" t="s">
        <v>68</v>
      </c>
    </row>
    <row r="269" spans="2:15" x14ac:dyDescent="0.3">
      <c r="D269" s="335" t="s">
        <v>598</v>
      </c>
      <c r="E269" s="324" t="s">
        <v>301</v>
      </c>
      <c r="F269" s="325"/>
      <c r="G269" s="325"/>
      <c r="H269" s="325"/>
      <c r="I269" s="325"/>
      <c r="J269" s="325"/>
      <c r="K269" s="325"/>
      <c r="L269" s="325"/>
      <c r="M269" s="325"/>
      <c r="N269" s="325"/>
      <c r="O269" s="337"/>
    </row>
    <row r="270" spans="2:15" x14ac:dyDescent="0.3">
      <c r="D270" s="336"/>
      <c r="E270" s="19">
        <v>2024</v>
      </c>
      <c r="F270" s="19">
        <v>2025</v>
      </c>
      <c r="G270" s="19">
        <v>2026</v>
      </c>
      <c r="H270" s="19">
        <v>2027</v>
      </c>
      <c r="I270" s="19">
        <v>2028</v>
      </c>
      <c r="J270" s="50">
        <v>2029</v>
      </c>
      <c r="K270" s="50">
        <v>2030</v>
      </c>
      <c r="L270" s="50">
        <v>2035</v>
      </c>
      <c r="M270" s="50">
        <v>2040</v>
      </c>
      <c r="N270" s="50">
        <v>2045</v>
      </c>
      <c r="O270" s="50">
        <v>2050</v>
      </c>
    </row>
    <row r="271" spans="2:15" x14ac:dyDescent="0.3">
      <c r="D271" s="21" t="s">
        <v>90</v>
      </c>
      <c r="E271" s="195"/>
      <c r="F271" s="195"/>
      <c r="G271" s="195"/>
      <c r="H271" s="195"/>
      <c r="I271" s="195"/>
      <c r="J271" s="195"/>
      <c r="K271" s="195"/>
      <c r="L271" s="195"/>
      <c r="M271" s="195"/>
      <c r="N271" s="195"/>
      <c r="O271" s="195"/>
    </row>
    <row r="272" spans="2:15" x14ac:dyDescent="0.3">
      <c r="D272" s="21" t="s">
        <v>91</v>
      </c>
      <c r="E272" s="195"/>
      <c r="F272" s="195"/>
      <c r="G272" s="195"/>
      <c r="H272" s="195"/>
      <c r="I272" s="195"/>
      <c r="J272" s="195"/>
      <c r="K272" s="195"/>
      <c r="L272" s="195"/>
      <c r="M272" s="195"/>
      <c r="N272" s="195"/>
      <c r="O272" s="195"/>
    </row>
    <row r="273" spans="2:15" x14ac:dyDescent="0.3">
      <c r="D273" s="21" t="s">
        <v>92</v>
      </c>
      <c r="E273" s="195"/>
      <c r="F273" s="195"/>
      <c r="G273" s="195"/>
      <c r="H273" s="195"/>
      <c r="I273" s="195"/>
      <c r="J273" s="195"/>
      <c r="K273" s="195"/>
      <c r="L273" s="195"/>
      <c r="M273" s="195"/>
      <c r="N273" s="195"/>
      <c r="O273" s="195"/>
    </row>
    <row r="274" spans="2:15" x14ac:dyDescent="0.3">
      <c r="D274" s="21" t="s">
        <v>93</v>
      </c>
      <c r="E274" s="165">
        <f>SUM(E275:E276,E279)</f>
        <v>0</v>
      </c>
      <c r="F274" s="165">
        <f t="shared" ref="F274:O274" si="43">SUM(F275:F276,F279)</f>
        <v>0</v>
      </c>
      <c r="G274" s="165">
        <f t="shared" si="43"/>
        <v>0</v>
      </c>
      <c r="H274" s="165">
        <f t="shared" si="43"/>
        <v>0</v>
      </c>
      <c r="I274" s="165">
        <f t="shared" si="43"/>
        <v>0</v>
      </c>
      <c r="J274" s="165">
        <f t="shared" si="43"/>
        <v>0</v>
      </c>
      <c r="K274" s="165">
        <f t="shared" si="43"/>
        <v>0</v>
      </c>
      <c r="L274" s="165">
        <f t="shared" si="43"/>
        <v>0</v>
      </c>
      <c r="M274" s="165">
        <f t="shared" si="43"/>
        <v>0</v>
      </c>
      <c r="N274" s="165">
        <f t="shared" si="43"/>
        <v>0</v>
      </c>
      <c r="O274" s="165">
        <f t="shared" si="43"/>
        <v>0</v>
      </c>
    </row>
    <row r="275" spans="2:15" x14ac:dyDescent="0.3">
      <c r="D275" s="30" t="s">
        <v>79</v>
      </c>
      <c r="E275" s="195"/>
      <c r="F275" s="195"/>
      <c r="G275" s="195"/>
      <c r="H275" s="195"/>
      <c r="I275" s="195"/>
      <c r="J275" s="195"/>
      <c r="K275" s="195"/>
      <c r="L275" s="195"/>
      <c r="M275" s="195"/>
      <c r="N275" s="195"/>
      <c r="O275" s="195"/>
    </row>
    <row r="276" spans="2:15" x14ac:dyDescent="0.3">
      <c r="D276" s="30" t="s">
        <v>80</v>
      </c>
      <c r="E276" s="165">
        <f>SUM(E277:E278)</f>
        <v>0</v>
      </c>
      <c r="F276" s="165">
        <f t="shared" ref="F276:O276" si="44">SUM(F277:F278)</f>
        <v>0</v>
      </c>
      <c r="G276" s="165">
        <f t="shared" si="44"/>
        <v>0</v>
      </c>
      <c r="H276" s="165">
        <f t="shared" si="44"/>
        <v>0</v>
      </c>
      <c r="I276" s="165">
        <f t="shared" si="44"/>
        <v>0</v>
      </c>
      <c r="J276" s="165">
        <f t="shared" si="44"/>
        <v>0</v>
      </c>
      <c r="K276" s="165">
        <f t="shared" si="44"/>
        <v>0</v>
      </c>
      <c r="L276" s="165">
        <f t="shared" si="44"/>
        <v>0</v>
      </c>
      <c r="M276" s="165">
        <f t="shared" si="44"/>
        <v>0</v>
      </c>
      <c r="N276" s="165">
        <f t="shared" si="44"/>
        <v>0</v>
      </c>
      <c r="O276" s="165">
        <f t="shared" si="44"/>
        <v>0</v>
      </c>
    </row>
    <row r="277" spans="2:15" x14ac:dyDescent="0.3">
      <c r="D277" s="73" t="s">
        <v>81</v>
      </c>
      <c r="E277" s="195"/>
      <c r="F277" s="195"/>
      <c r="G277" s="195"/>
      <c r="H277" s="195"/>
      <c r="I277" s="195"/>
      <c r="J277" s="195"/>
      <c r="K277" s="195"/>
      <c r="L277" s="195"/>
      <c r="M277" s="195"/>
      <c r="N277" s="195"/>
      <c r="O277" s="195"/>
    </row>
    <row r="278" spans="2:15" x14ac:dyDescent="0.3">
      <c r="D278" s="73" t="s">
        <v>82</v>
      </c>
      <c r="E278" s="195"/>
      <c r="F278" s="195"/>
      <c r="G278" s="195"/>
      <c r="H278" s="195"/>
      <c r="I278" s="195"/>
      <c r="J278" s="195"/>
      <c r="K278" s="195"/>
      <c r="L278" s="195"/>
      <c r="M278" s="195"/>
      <c r="N278" s="195"/>
      <c r="O278" s="195"/>
    </row>
    <row r="279" spans="2:15" x14ac:dyDescent="0.3">
      <c r="D279" s="30" t="s">
        <v>94</v>
      </c>
      <c r="E279" s="195"/>
      <c r="F279" s="195"/>
      <c r="G279" s="195"/>
      <c r="H279" s="195"/>
      <c r="I279" s="195"/>
      <c r="J279" s="195"/>
      <c r="K279" s="195"/>
      <c r="L279" s="195"/>
      <c r="M279" s="195"/>
      <c r="N279" s="195"/>
      <c r="O279" s="195"/>
    </row>
    <row r="280" spans="2:15" x14ac:dyDescent="0.3">
      <c r="D280" s="21" t="s">
        <v>95</v>
      </c>
      <c r="E280" s="195"/>
      <c r="F280" s="195"/>
      <c r="G280" s="195"/>
      <c r="H280" s="195"/>
      <c r="I280" s="195"/>
      <c r="J280" s="195"/>
      <c r="K280" s="195"/>
      <c r="L280" s="195"/>
      <c r="M280" s="195"/>
      <c r="N280" s="195"/>
      <c r="O280" s="195"/>
    </row>
    <row r="281" spans="2:15" x14ac:dyDescent="0.3">
      <c r="D281" s="53" t="s">
        <v>96</v>
      </c>
      <c r="E281" s="195"/>
      <c r="F281" s="195"/>
      <c r="G281" s="195"/>
      <c r="H281" s="195"/>
      <c r="I281" s="195"/>
      <c r="J281" s="195"/>
      <c r="K281" s="195"/>
      <c r="L281" s="195"/>
      <c r="M281" s="195"/>
      <c r="N281" s="195"/>
      <c r="O281" s="195"/>
    </row>
    <row r="282" spans="2:15" x14ac:dyDescent="0.3">
      <c r="D282" s="21" t="s">
        <v>31</v>
      </c>
      <c r="E282" s="195"/>
      <c r="F282" s="195"/>
      <c r="G282" s="195"/>
      <c r="H282" s="195"/>
      <c r="I282" s="195"/>
      <c r="J282" s="195"/>
      <c r="K282" s="195"/>
      <c r="L282" s="195"/>
      <c r="M282" s="195"/>
      <c r="N282" s="195"/>
      <c r="O282" s="195"/>
    </row>
    <row r="283" spans="2:15" x14ac:dyDescent="0.3">
      <c r="D283" s="22" t="s">
        <v>30</v>
      </c>
      <c r="E283" s="164">
        <f>SUM(E271:E274,E280:E282)</f>
        <v>0</v>
      </c>
      <c r="F283" s="164">
        <f t="shared" ref="F283:O283" si="45">SUM(F271:F274,F280:F282)</f>
        <v>0</v>
      </c>
      <c r="G283" s="164">
        <f t="shared" si="45"/>
        <v>0</v>
      </c>
      <c r="H283" s="164">
        <f t="shared" si="45"/>
        <v>0</v>
      </c>
      <c r="I283" s="164">
        <f t="shared" si="45"/>
        <v>0</v>
      </c>
      <c r="J283" s="164">
        <f t="shared" si="45"/>
        <v>0</v>
      </c>
      <c r="K283" s="164">
        <f t="shared" si="45"/>
        <v>0</v>
      </c>
      <c r="L283" s="164">
        <f t="shared" si="45"/>
        <v>0</v>
      </c>
      <c r="M283" s="164">
        <f t="shared" si="45"/>
        <v>0</v>
      </c>
      <c r="N283" s="164">
        <f t="shared" si="45"/>
        <v>0</v>
      </c>
      <c r="O283" s="164">
        <f t="shared" si="45"/>
        <v>0</v>
      </c>
    </row>
    <row r="285" spans="2:15" x14ac:dyDescent="0.3">
      <c r="B285" s="68" t="s">
        <v>563</v>
      </c>
      <c r="C285" s="68"/>
      <c r="D285" s="62" t="s">
        <v>69</v>
      </c>
    </row>
    <row r="286" spans="2:15" x14ac:dyDescent="0.3">
      <c r="D286" s="335" t="s">
        <v>598</v>
      </c>
      <c r="E286" s="324" t="s">
        <v>301</v>
      </c>
      <c r="F286" s="325"/>
      <c r="G286" s="325"/>
      <c r="H286" s="325"/>
      <c r="I286" s="325"/>
      <c r="J286" s="325"/>
      <c r="K286" s="325"/>
      <c r="L286" s="325"/>
      <c r="M286" s="325"/>
      <c r="N286" s="325"/>
      <c r="O286" s="337"/>
    </row>
    <row r="287" spans="2:15" x14ac:dyDescent="0.3">
      <c r="D287" s="336"/>
      <c r="E287" s="19">
        <v>2024</v>
      </c>
      <c r="F287" s="19">
        <v>2025</v>
      </c>
      <c r="G287" s="19">
        <v>2026</v>
      </c>
      <c r="H287" s="19">
        <v>2027</v>
      </c>
      <c r="I287" s="19">
        <v>2028</v>
      </c>
      <c r="J287" s="50">
        <v>2029</v>
      </c>
      <c r="K287" s="50">
        <v>2030</v>
      </c>
      <c r="L287" s="50">
        <v>2035</v>
      </c>
      <c r="M287" s="50">
        <v>2040</v>
      </c>
      <c r="N287" s="50">
        <v>2045</v>
      </c>
      <c r="O287" s="50">
        <v>2050</v>
      </c>
    </row>
    <row r="288" spans="2:15" x14ac:dyDescent="0.3">
      <c r="D288" s="21" t="s">
        <v>90</v>
      </c>
      <c r="E288" s="195"/>
      <c r="F288" s="195"/>
      <c r="G288" s="195"/>
      <c r="H288" s="195"/>
      <c r="I288" s="195"/>
      <c r="J288" s="195"/>
      <c r="K288" s="195"/>
      <c r="L288" s="195"/>
      <c r="M288" s="195"/>
      <c r="N288" s="195"/>
      <c r="O288" s="195"/>
    </row>
    <row r="289" spans="2:15" x14ac:dyDescent="0.3">
      <c r="D289" s="21" t="s">
        <v>91</v>
      </c>
      <c r="E289" s="195"/>
      <c r="F289" s="195"/>
      <c r="G289" s="195"/>
      <c r="H289" s="195"/>
      <c r="I289" s="195"/>
      <c r="J289" s="195"/>
      <c r="K289" s="195"/>
      <c r="L289" s="195"/>
      <c r="M289" s="195"/>
      <c r="N289" s="195"/>
      <c r="O289" s="195"/>
    </row>
    <row r="290" spans="2:15" x14ac:dyDescent="0.3">
      <c r="D290" s="21" t="s">
        <v>92</v>
      </c>
      <c r="E290" s="195"/>
      <c r="F290" s="195"/>
      <c r="G290" s="195"/>
      <c r="H290" s="195"/>
      <c r="I290" s="195"/>
      <c r="J290" s="195"/>
      <c r="K290" s="195"/>
      <c r="L290" s="195"/>
      <c r="M290" s="195"/>
      <c r="N290" s="195"/>
      <c r="O290" s="195"/>
    </row>
    <row r="291" spans="2:15" x14ac:dyDescent="0.3">
      <c r="D291" s="21" t="s">
        <v>93</v>
      </c>
      <c r="E291" s="165">
        <f>SUM(E292:E293,E296)</f>
        <v>0</v>
      </c>
      <c r="F291" s="165">
        <f t="shared" ref="F291:O291" si="46">SUM(F292:F293,F296)</f>
        <v>0</v>
      </c>
      <c r="G291" s="165">
        <f t="shared" si="46"/>
        <v>0</v>
      </c>
      <c r="H291" s="165">
        <f t="shared" si="46"/>
        <v>0</v>
      </c>
      <c r="I291" s="165">
        <f t="shared" si="46"/>
        <v>0</v>
      </c>
      <c r="J291" s="165">
        <f>SUM(J292:J293,J296)</f>
        <v>0</v>
      </c>
      <c r="K291" s="165">
        <f t="shared" si="46"/>
        <v>0</v>
      </c>
      <c r="L291" s="165">
        <f t="shared" si="46"/>
        <v>0</v>
      </c>
      <c r="M291" s="165">
        <f t="shared" si="46"/>
        <v>0</v>
      </c>
      <c r="N291" s="165">
        <f t="shared" si="46"/>
        <v>0</v>
      </c>
      <c r="O291" s="165">
        <f t="shared" si="46"/>
        <v>0</v>
      </c>
    </row>
    <row r="292" spans="2:15" x14ac:dyDescent="0.3">
      <c r="D292" s="30" t="s">
        <v>79</v>
      </c>
      <c r="E292" s="195"/>
      <c r="F292" s="195"/>
      <c r="G292" s="195"/>
      <c r="H292" s="195"/>
      <c r="I292" s="195"/>
      <c r="J292" s="195"/>
      <c r="K292" s="195"/>
      <c r="L292" s="195"/>
      <c r="M292" s="195"/>
      <c r="N292" s="195"/>
      <c r="O292" s="195"/>
    </row>
    <row r="293" spans="2:15" x14ac:dyDescent="0.3">
      <c r="D293" s="30" t="s">
        <v>80</v>
      </c>
      <c r="E293" s="165">
        <f>SUM(E294:E295)</f>
        <v>0</v>
      </c>
      <c r="F293" s="165">
        <f t="shared" ref="F293:O293" si="47">SUM(F294:F295)</f>
        <v>0</v>
      </c>
      <c r="G293" s="165">
        <f t="shared" si="47"/>
        <v>0</v>
      </c>
      <c r="H293" s="165">
        <f t="shared" si="47"/>
        <v>0</v>
      </c>
      <c r="I293" s="165">
        <f t="shared" si="47"/>
        <v>0</v>
      </c>
      <c r="J293" s="165">
        <f>SUM(J294:J295)</f>
        <v>0</v>
      </c>
      <c r="K293" s="165">
        <f t="shared" si="47"/>
        <v>0</v>
      </c>
      <c r="L293" s="165">
        <f t="shared" si="47"/>
        <v>0</v>
      </c>
      <c r="M293" s="165">
        <f t="shared" si="47"/>
        <v>0</v>
      </c>
      <c r="N293" s="165">
        <f t="shared" si="47"/>
        <v>0</v>
      </c>
      <c r="O293" s="165">
        <f t="shared" si="47"/>
        <v>0</v>
      </c>
    </row>
    <row r="294" spans="2:15" x14ac:dyDescent="0.3">
      <c r="D294" s="73" t="s">
        <v>81</v>
      </c>
      <c r="E294" s="195"/>
      <c r="F294" s="195"/>
      <c r="G294" s="195"/>
      <c r="H294" s="195"/>
      <c r="I294" s="195"/>
      <c r="J294" s="195"/>
      <c r="K294" s="195"/>
      <c r="L294" s="195"/>
      <c r="M294" s="195"/>
      <c r="N294" s="195"/>
      <c r="O294" s="195"/>
    </row>
    <row r="295" spans="2:15" x14ac:dyDescent="0.3">
      <c r="D295" s="73" t="s">
        <v>82</v>
      </c>
      <c r="E295" s="195"/>
      <c r="F295" s="195"/>
      <c r="G295" s="195"/>
      <c r="H295" s="195"/>
      <c r="I295" s="195"/>
      <c r="J295" s="195"/>
      <c r="K295" s="195"/>
      <c r="L295" s="195"/>
      <c r="M295" s="195"/>
      <c r="N295" s="195"/>
      <c r="O295" s="195"/>
    </row>
    <row r="296" spans="2:15" x14ac:dyDescent="0.3">
      <c r="D296" s="30" t="s">
        <v>94</v>
      </c>
      <c r="E296" s="195"/>
      <c r="F296" s="195"/>
      <c r="G296" s="195"/>
      <c r="H296" s="195"/>
      <c r="I296" s="195"/>
      <c r="J296" s="195"/>
      <c r="K296" s="195"/>
      <c r="L296" s="195"/>
      <c r="M296" s="195"/>
      <c r="N296" s="195"/>
      <c r="O296" s="195"/>
    </row>
    <row r="297" spans="2:15" x14ac:dyDescent="0.3">
      <c r="D297" s="21" t="s">
        <v>95</v>
      </c>
      <c r="E297" s="195"/>
      <c r="F297" s="195"/>
      <c r="G297" s="195"/>
      <c r="H297" s="195"/>
      <c r="I297" s="195"/>
      <c r="J297" s="195"/>
      <c r="K297" s="195"/>
      <c r="L297" s="195"/>
      <c r="M297" s="195"/>
      <c r="N297" s="195"/>
      <c r="O297" s="195"/>
    </row>
    <row r="298" spans="2:15" x14ac:dyDescent="0.3">
      <c r="D298" s="53" t="s">
        <v>96</v>
      </c>
      <c r="E298" s="195"/>
      <c r="F298" s="195"/>
      <c r="G298" s="195"/>
      <c r="H298" s="195"/>
      <c r="I298" s="195"/>
      <c r="J298" s="195"/>
      <c r="K298" s="195"/>
      <c r="L298" s="195"/>
      <c r="M298" s="195"/>
      <c r="N298" s="195"/>
      <c r="O298" s="195"/>
    </row>
    <row r="299" spans="2:15" x14ac:dyDescent="0.3">
      <c r="D299" s="21" t="s">
        <v>31</v>
      </c>
      <c r="E299" s="195"/>
      <c r="F299" s="195"/>
      <c r="G299" s="195"/>
      <c r="H299" s="195"/>
      <c r="I299" s="195"/>
      <c r="J299" s="195"/>
      <c r="K299" s="195"/>
      <c r="L299" s="195"/>
      <c r="M299" s="195"/>
      <c r="N299" s="195"/>
      <c r="O299" s="195"/>
    </row>
    <row r="300" spans="2:15" x14ac:dyDescent="0.3">
      <c r="D300" s="22" t="s">
        <v>30</v>
      </c>
      <c r="E300" s="164">
        <f>SUM(E288:E291,E297:E299)</f>
        <v>0</v>
      </c>
      <c r="F300" s="164">
        <f t="shared" ref="F300:O300" si="48">SUM(F288:F291,F297:F299)</f>
        <v>0</v>
      </c>
      <c r="G300" s="164">
        <f t="shared" si="48"/>
        <v>0</v>
      </c>
      <c r="H300" s="164">
        <f t="shared" si="48"/>
        <v>0</v>
      </c>
      <c r="I300" s="164">
        <f t="shared" si="48"/>
        <v>0</v>
      </c>
      <c r="J300" s="164">
        <f>SUM(J288:J291,J297:J299)</f>
        <v>0</v>
      </c>
      <c r="K300" s="164">
        <f t="shared" si="48"/>
        <v>0</v>
      </c>
      <c r="L300" s="164">
        <f t="shared" si="48"/>
        <v>0</v>
      </c>
      <c r="M300" s="164">
        <f t="shared" si="48"/>
        <v>0</v>
      </c>
      <c r="N300" s="164">
        <f t="shared" si="48"/>
        <v>0</v>
      </c>
      <c r="O300" s="164">
        <f t="shared" si="48"/>
        <v>0</v>
      </c>
    </row>
    <row r="302" spans="2:15" x14ac:dyDescent="0.3">
      <c r="B302" s="68" t="s">
        <v>564</v>
      </c>
      <c r="C302" s="68"/>
      <c r="D302" s="62" t="s">
        <v>70</v>
      </c>
    </row>
    <row r="303" spans="2:15" x14ac:dyDescent="0.3">
      <c r="D303" s="335" t="s">
        <v>598</v>
      </c>
      <c r="E303" s="324" t="s">
        <v>301</v>
      </c>
      <c r="F303" s="325"/>
      <c r="G303" s="325"/>
      <c r="H303" s="325"/>
      <c r="I303" s="325"/>
      <c r="J303" s="325"/>
      <c r="K303" s="325"/>
      <c r="L303" s="325"/>
      <c r="M303" s="325"/>
      <c r="N303" s="325"/>
      <c r="O303" s="337"/>
    </row>
    <row r="304" spans="2:15" x14ac:dyDescent="0.3">
      <c r="D304" s="336"/>
      <c r="E304" s="19">
        <v>2024</v>
      </c>
      <c r="F304" s="19">
        <v>2025</v>
      </c>
      <c r="G304" s="19">
        <v>2026</v>
      </c>
      <c r="H304" s="19">
        <v>2027</v>
      </c>
      <c r="I304" s="19">
        <v>2028</v>
      </c>
      <c r="J304" s="50">
        <v>2029</v>
      </c>
      <c r="K304" s="50">
        <v>2030</v>
      </c>
      <c r="L304" s="50">
        <v>2035</v>
      </c>
      <c r="M304" s="50">
        <v>2040</v>
      </c>
      <c r="N304" s="50">
        <v>2045</v>
      </c>
      <c r="O304" s="50">
        <v>2050</v>
      </c>
    </row>
    <row r="305" spans="2:15" x14ac:dyDescent="0.3">
      <c r="D305" s="21" t="s">
        <v>90</v>
      </c>
      <c r="E305" s="195"/>
      <c r="F305" s="195"/>
      <c r="G305" s="195"/>
      <c r="H305" s="195"/>
      <c r="I305" s="195"/>
      <c r="J305" s="195"/>
      <c r="K305" s="195"/>
      <c r="L305" s="195"/>
      <c r="M305" s="195"/>
      <c r="N305" s="195"/>
      <c r="O305" s="195"/>
    </row>
    <row r="306" spans="2:15" x14ac:dyDescent="0.3">
      <c r="D306" s="21" t="s">
        <v>91</v>
      </c>
      <c r="E306" s="195"/>
      <c r="F306" s="195"/>
      <c r="G306" s="195"/>
      <c r="H306" s="195"/>
      <c r="I306" s="195"/>
      <c r="J306" s="195"/>
      <c r="K306" s="195"/>
      <c r="L306" s="195"/>
      <c r="M306" s="195"/>
      <c r="N306" s="195"/>
      <c r="O306" s="195"/>
    </row>
    <row r="307" spans="2:15" x14ac:dyDescent="0.3">
      <c r="D307" s="21" t="s">
        <v>92</v>
      </c>
      <c r="E307" s="195"/>
      <c r="F307" s="195"/>
      <c r="G307" s="195"/>
      <c r="H307" s="195"/>
      <c r="I307" s="195"/>
      <c r="J307" s="195"/>
      <c r="K307" s="195"/>
      <c r="L307" s="195"/>
      <c r="M307" s="195"/>
      <c r="N307" s="195"/>
      <c r="O307" s="195"/>
    </row>
    <row r="308" spans="2:15" x14ac:dyDescent="0.3">
      <c r="D308" s="21" t="s">
        <v>93</v>
      </c>
      <c r="E308" s="165">
        <f>SUM(E309:E310,E313)</f>
        <v>0</v>
      </c>
      <c r="F308" s="165">
        <f t="shared" ref="F308:O308" si="49">SUM(F309:F310,F313)</f>
        <v>0</v>
      </c>
      <c r="G308" s="165">
        <f t="shared" si="49"/>
        <v>0</v>
      </c>
      <c r="H308" s="165">
        <f t="shared" si="49"/>
        <v>0</v>
      </c>
      <c r="I308" s="165">
        <f t="shared" si="49"/>
        <v>0</v>
      </c>
      <c r="J308" s="165">
        <f t="shared" si="49"/>
        <v>0</v>
      </c>
      <c r="K308" s="165">
        <f t="shared" si="49"/>
        <v>0</v>
      </c>
      <c r="L308" s="165">
        <f t="shared" si="49"/>
        <v>0</v>
      </c>
      <c r="M308" s="165">
        <f t="shared" si="49"/>
        <v>0</v>
      </c>
      <c r="N308" s="165">
        <f t="shared" si="49"/>
        <v>0</v>
      </c>
      <c r="O308" s="165">
        <f t="shared" si="49"/>
        <v>0</v>
      </c>
    </row>
    <row r="309" spans="2:15" x14ac:dyDescent="0.3">
      <c r="D309" s="30" t="s">
        <v>79</v>
      </c>
      <c r="E309" s="195"/>
      <c r="F309" s="195"/>
      <c r="G309" s="195"/>
      <c r="H309" s="195"/>
      <c r="I309" s="195"/>
      <c r="J309" s="195"/>
      <c r="K309" s="195"/>
      <c r="L309" s="195"/>
      <c r="M309" s="195"/>
      <c r="N309" s="195"/>
      <c r="O309" s="195"/>
    </row>
    <row r="310" spans="2:15" x14ac:dyDescent="0.3">
      <c r="D310" s="30" t="s">
        <v>80</v>
      </c>
      <c r="E310" s="165">
        <f>SUM(E311:E312)</f>
        <v>0</v>
      </c>
      <c r="F310" s="165">
        <f t="shared" ref="F310:O310" si="50">SUM(F311:F312)</f>
        <v>0</v>
      </c>
      <c r="G310" s="165">
        <f t="shared" si="50"/>
        <v>0</v>
      </c>
      <c r="H310" s="165">
        <f t="shared" si="50"/>
        <v>0</v>
      </c>
      <c r="I310" s="165">
        <f t="shared" si="50"/>
        <v>0</v>
      </c>
      <c r="J310" s="165">
        <f t="shared" si="50"/>
        <v>0</v>
      </c>
      <c r="K310" s="165">
        <f t="shared" si="50"/>
        <v>0</v>
      </c>
      <c r="L310" s="165">
        <f t="shared" si="50"/>
        <v>0</v>
      </c>
      <c r="M310" s="165">
        <f t="shared" si="50"/>
        <v>0</v>
      </c>
      <c r="N310" s="165">
        <f t="shared" si="50"/>
        <v>0</v>
      </c>
      <c r="O310" s="165">
        <f t="shared" si="50"/>
        <v>0</v>
      </c>
    </row>
    <row r="311" spans="2:15" x14ac:dyDescent="0.3">
      <c r="D311" s="73" t="s">
        <v>81</v>
      </c>
      <c r="E311" s="195"/>
      <c r="F311" s="195"/>
      <c r="G311" s="195"/>
      <c r="H311" s="195"/>
      <c r="I311" s="195"/>
      <c r="J311" s="195"/>
      <c r="K311" s="195"/>
      <c r="L311" s="195"/>
      <c r="M311" s="195"/>
      <c r="N311" s="195"/>
      <c r="O311" s="195"/>
    </row>
    <row r="312" spans="2:15" x14ac:dyDescent="0.3">
      <c r="D312" s="73" t="s">
        <v>82</v>
      </c>
      <c r="E312" s="195"/>
      <c r="F312" s="195"/>
      <c r="G312" s="195"/>
      <c r="H312" s="195"/>
      <c r="I312" s="195"/>
      <c r="J312" s="195"/>
      <c r="K312" s="195"/>
      <c r="L312" s="195"/>
      <c r="M312" s="195"/>
      <c r="N312" s="195"/>
      <c r="O312" s="195"/>
    </row>
    <row r="313" spans="2:15" x14ac:dyDescent="0.3">
      <c r="D313" s="30" t="s">
        <v>94</v>
      </c>
      <c r="E313" s="195"/>
      <c r="F313" s="195"/>
      <c r="G313" s="195"/>
      <c r="H313" s="195"/>
      <c r="I313" s="195"/>
      <c r="J313" s="195"/>
      <c r="K313" s="195"/>
      <c r="L313" s="195"/>
      <c r="M313" s="195"/>
      <c r="N313" s="195"/>
      <c r="O313" s="195"/>
    </row>
    <row r="314" spans="2:15" x14ac:dyDescent="0.3">
      <c r="D314" s="21" t="s">
        <v>95</v>
      </c>
      <c r="E314" s="195"/>
      <c r="F314" s="195"/>
      <c r="G314" s="195"/>
      <c r="H314" s="195"/>
      <c r="I314" s="195"/>
      <c r="J314" s="195"/>
      <c r="K314" s="195"/>
      <c r="L314" s="195"/>
      <c r="M314" s="195"/>
      <c r="N314" s="195"/>
      <c r="O314" s="195"/>
    </row>
    <row r="315" spans="2:15" x14ac:dyDescent="0.3">
      <c r="D315" s="53" t="s">
        <v>96</v>
      </c>
      <c r="E315" s="195"/>
      <c r="F315" s="195"/>
      <c r="G315" s="195"/>
      <c r="H315" s="195"/>
      <c r="I315" s="195"/>
      <c r="J315" s="195"/>
      <c r="K315" s="195"/>
      <c r="L315" s="195"/>
      <c r="M315" s="195"/>
      <c r="N315" s="195"/>
      <c r="O315" s="195"/>
    </row>
    <row r="316" spans="2:15" x14ac:dyDescent="0.3">
      <c r="D316" s="21" t="s">
        <v>31</v>
      </c>
      <c r="E316" s="195"/>
      <c r="F316" s="195"/>
      <c r="G316" s="195"/>
      <c r="H316" s="195"/>
      <c r="I316" s="195"/>
      <c r="J316" s="195"/>
      <c r="K316" s="195"/>
      <c r="L316" s="195"/>
      <c r="M316" s="195"/>
      <c r="N316" s="195"/>
      <c r="O316" s="195"/>
    </row>
    <row r="317" spans="2:15" x14ac:dyDescent="0.3">
      <c r="D317" s="22" t="s">
        <v>30</v>
      </c>
      <c r="E317" s="164">
        <f>SUM(E305:E308,E314:E316)</f>
        <v>0</v>
      </c>
      <c r="F317" s="164">
        <f t="shared" ref="F317:O317" si="51">SUM(F305:F308,F314:F316)</f>
        <v>0</v>
      </c>
      <c r="G317" s="164">
        <f t="shared" si="51"/>
        <v>0</v>
      </c>
      <c r="H317" s="164">
        <f t="shared" si="51"/>
        <v>0</v>
      </c>
      <c r="I317" s="164">
        <f t="shared" si="51"/>
        <v>0</v>
      </c>
      <c r="J317" s="164">
        <f t="shared" si="51"/>
        <v>0</v>
      </c>
      <c r="K317" s="164">
        <f t="shared" si="51"/>
        <v>0</v>
      </c>
      <c r="L317" s="164">
        <f t="shared" si="51"/>
        <v>0</v>
      </c>
      <c r="M317" s="164">
        <f t="shared" si="51"/>
        <v>0</v>
      </c>
      <c r="N317" s="164">
        <f t="shared" si="51"/>
        <v>0</v>
      </c>
      <c r="O317" s="164">
        <f t="shared" si="51"/>
        <v>0</v>
      </c>
    </row>
    <row r="319" spans="2:15" x14ac:dyDescent="0.3">
      <c r="B319" s="68" t="s">
        <v>565</v>
      </c>
      <c r="C319" s="68"/>
      <c r="D319" s="62" t="s">
        <v>71</v>
      </c>
    </row>
    <row r="320" spans="2:15" x14ac:dyDescent="0.3">
      <c r="D320" s="335" t="s">
        <v>598</v>
      </c>
      <c r="E320" s="324" t="s">
        <v>301</v>
      </c>
      <c r="F320" s="325"/>
      <c r="G320" s="325"/>
      <c r="H320" s="325"/>
      <c r="I320" s="325"/>
      <c r="J320" s="325"/>
      <c r="K320" s="325"/>
      <c r="L320" s="325"/>
      <c r="M320" s="325"/>
      <c r="N320" s="325"/>
      <c r="O320" s="337"/>
    </row>
    <row r="321" spans="2:15" x14ac:dyDescent="0.3">
      <c r="D321" s="336"/>
      <c r="E321" s="19">
        <v>2024</v>
      </c>
      <c r="F321" s="19">
        <v>2025</v>
      </c>
      <c r="G321" s="19">
        <v>2026</v>
      </c>
      <c r="H321" s="19">
        <v>2027</v>
      </c>
      <c r="I321" s="19">
        <v>2028</v>
      </c>
      <c r="J321" s="50">
        <v>2029</v>
      </c>
      <c r="K321" s="50">
        <v>2030</v>
      </c>
      <c r="L321" s="50">
        <v>2035</v>
      </c>
      <c r="M321" s="50">
        <v>2040</v>
      </c>
      <c r="N321" s="50">
        <v>2045</v>
      </c>
      <c r="O321" s="50">
        <v>2050</v>
      </c>
    </row>
    <row r="322" spans="2:15" x14ac:dyDescent="0.3">
      <c r="D322" s="21" t="s">
        <v>90</v>
      </c>
      <c r="E322" s="195"/>
      <c r="F322" s="195"/>
      <c r="G322" s="195"/>
      <c r="H322" s="195"/>
      <c r="I322" s="195"/>
      <c r="J322" s="195"/>
      <c r="K322" s="195"/>
      <c r="L322" s="195"/>
      <c r="M322" s="195"/>
      <c r="N322" s="195"/>
      <c r="O322" s="195"/>
    </row>
    <row r="323" spans="2:15" x14ac:dyDescent="0.3">
      <c r="D323" s="21" t="s">
        <v>91</v>
      </c>
      <c r="E323" s="195"/>
      <c r="F323" s="195"/>
      <c r="G323" s="195"/>
      <c r="H323" s="195"/>
      <c r="I323" s="195"/>
      <c r="J323" s="195"/>
      <c r="K323" s="195"/>
      <c r="L323" s="195"/>
      <c r="M323" s="195"/>
      <c r="N323" s="195"/>
      <c r="O323" s="195"/>
    </row>
    <row r="324" spans="2:15" x14ac:dyDescent="0.3">
      <c r="D324" s="21" t="s">
        <v>92</v>
      </c>
      <c r="E324" s="195"/>
      <c r="F324" s="195"/>
      <c r="G324" s="195"/>
      <c r="H324" s="195"/>
      <c r="I324" s="195"/>
      <c r="J324" s="195"/>
      <c r="K324" s="195"/>
      <c r="L324" s="195"/>
      <c r="M324" s="195"/>
      <c r="N324" s="195"/>
      <c r="O324" s="195"/>
    </row>
    <row r="325" spans="2:15" x14ac:dyDescent="0.3">
      <c r="D325" s="21" t="s">
        <v>93</v>
      </c>
      <c r="E325" s="165">
        <f>SUM(E326:E327,E330)</f>
        <v>0</v>
      </c>
      <c r="F325" s="165">
        <f t="shared" ref="F325:O325" si="52">SUM(F326:F327,F330)</f>
        <v>0</v>
      </c>
      <c r="G325" s="165">
        <f t="shared" si="52"/>
        <v>0</v>
      </c>
      <c r="H325" s="165">
        <f t="shared" si="52"/>
        <v>0</v>
      </c>
      <c r="I325" s="165">
        <f t="shared" si="52"/>
        <v>0</v>
      </c>
      <c r="J325" s="165">
        <f t="shared" si="52"/>
        <v>0</v>
      </c>
      <c r="K325" s="165">
        <f t="shared" si="52"/>
        <v>0</v>
      </c>
      <c r="L325" s="165">
        <f t="shared" si="52"/>
        <v>0</v>
      </c>
      <c r="M325" s="165">
        <f t="shared" si="52"/>
        <v>0</v>
      </c>
      <c r="N325" s="165">
        <f t="shared" si="52"/>
        <v>0</v>
      </c>
      <c r="O325" s="165">
        <f t="shared" si="52"/>
        <v>0</v>
      </c>
    </row>
    <row r="326" spans="2:15" x14ac:dyDescent="0.3">
      <c r="D326" s="30" t="s">
        <v>79</v>
      </c>
      <c r="E326" s="195"/>
      <c r="F326" s="195"/>
      <c r="G326" s="195"/>
      <c r="H326" s="195"/>
      <c r="I326" s="195"/>
      <c r="J326" s="195"/>
      <c r="K326" s="195"/>
      <c r="L326" s="195"/>
      <c r="M326" s="195"/>
      <c r="N326" s="195"/>
      <c r="O326" s="195"/>
    </row>
    <row r="327" spans="2:15" x14ac:dyDescent="0.3">
      <c r="D327" s="30" t="s">
        <v>80</v>
      </c>
      <c r="E327" s="165">
        <f>SUM(E328:E329)</f>
        <v>0</v>
      </c>
      <c r="F327" s="165">
        <f t="shared" ref="F327:O327" si="53">SUM(F328:F329)</f>
        <v>0</v>
      </c>
      <c r="G327" s="165">
        <f t="shared" si="53"/>
        <v>0</v>
      </c>
      <c r="H327" s="165">
        <f t="shared" si="53"/>
        <v>0</v>
      </c>
      <c r="I327" s="165">
        <f t="shared" si="53"/>
        <v>0</v>
      </c>
      <c r="J327" s="165">
        <f t="shared" si="53"/>
        <v>0</v>
      </c>
      <c r="K327" s="165">
        <f t="shared" si="53"/>
        <v>0</v>
      </c>
      <c r="L327" s="165">
        <f t="shared" si="53"/>
        <v>0</v>
      </c>
      <c r="M327" s="165">
        <f>SUM(M328:M329)</f>
        <v>0</v>
      </c>
      <c r="N327" s="165">
        <f t="shared" si="53"/>
        <v>0</v>
      </c>
      <c r="O327" s="165">
        <f t="shared" si="53"/>
        <v>0</v>
      </c>
    </row>
    <row r="328" spans="2:15" x14ac:dyDescent="0.3">
      <c r="D328" s="73" t="s">
        <v>81</v>
      </c>
      <c r="E328" s="195"/>
      <c r="F328" s="195"/>
      <c r="G328" s="195"/>
      <c r="H328" s="195"/>
      <c r="I328" s="195"/>
      <c r="J328" s="195"/>
      <c r="K328" s="195"/>
      <c r="L328" s="195"/>
      <c r="M328" s="195"/>
      <c r="N328" s="195"/>
      <c r="O328" s="195"/>
    </row>
    <row r="329" spans="2:15" x14ac:dyDescent="0.3">
      <c r="D329" s="73" t="s">
        <v>82</v>
      </c>
      <c r="E329" s="195"/>
      <c r="F329" s="195"/>
      <c r="G329" s="195"/>
      <c r="H329" s="195"/>
      <c r="I329" s="195"/>
      <c r="J329" s="195"/>
      <c r="K329" s="195"/>
      <c r="L329" s="195"/>
      <c r="M329" s="195"/>
      <c r="N329" s="195"/>
      <c r="O329" s="195"/>
    </row>
    <row r="330" spans="2:15" x14ac:dyDescent="0.3">
      <c r="D330" s="30" t="s">
        <v>94</v>
      </c>
      <c r="E330" s="195"/>
      <c r="F330" s="195"/>
      <c r="G330" s="195"/>
      <c r="H330" s="195"/>
      <c r="I330" s="195"/>
      <c r="J330" s="195"/>
      <c r="K330" s="195"/>
      <c r="L330" s="195"/>
      <c r="M330" s="195"/>
      <c r="N330" s="195"/>
      <c r="O330" s="195"/>
    </row>
    <row r="331" spans="2:15" x14ac:dyDescent="0.3">
      <c r="D331" s="21" t="s">
        <v>95</v>
      </c>
      <c r="E331" s="195"/>
      <c r="F331" s="195"/>
      <c r="G331" s="195"/>
      <c r="H331" s="195"/>
      <c r="I331" s="195"/>
      <c r="J331" s="195"/>
      <c r="K331" s="195"/>
      <c r="L331" s="195"/>
      <c r="M331" s="195"/>
      <c r="N331" s="195"/>
      <c r="O331" s="195"/>
    </row>
    <row r="332" spans="2:15" x14ac:dyDescent="0.3">
      <c r="D332" s="53" t="s">
        <v>96</v>
      </c>
      <c r="E332" s="195"/>
      <c r="F332" s="195"/>
      <c r="G332" s="195"/>
      <c r="H332" s="195"/>
      <c r="I332" s="195"/>
      <c r="J332" s="195"/>
      <c r="K332" s="195"/>
      <c r="L332" s="195"/>
      <c r="M332" s="195"/>
      <c r="N332" s="195"/>
      <c r="O332" s="195"/>
    </row>
    <row r="333" spans="2:15" x14ac:dyDescent="0.3">
      <c r="D333" s="21" t="s">
        <v>31</v>
      </c>
      <c r="E333" s="195"/>
      <c r="F333" s="195"/>
      <c r="G333" s="195"/>
      <c r="H333" s="195"/>
      <c r="I333" s="195"/>
      <c r="J333" s="195"/>
      <c r="K333" s="195"/>
      <c r="L333" s="195"/>
      <c r="M333" s="195"/>
      <c r="N333" s="195"/>
      <c r="O333" s="195"/>
    </row>
    <row r="334" spans="2:15" x14ac:dyDescent="0.3">
      <c r="D334" s="22" t="s">
        <v>30</v>
      </c>
      <c r="E334" s="164">
        <f>SUM(E322:E325,E331:E333)</f>
        <v>0</v>
      </c>
      <c r="F334" s="164">
        <f t="shared" ref="F334:O334" si="54">SUM(F322:F325,F331:F333)</f>
        <v>0</v>
      </c>
      <c r="G334" s="164">
        <f t="shared" si="54"/>
        <v>0</v>
      </c>
      <c r="H334" s="164">
        <f t="shared" si="54"/>
        <v>0</v>
      </c>
      <c r="I334" s="164">
        <f t="shared" si="54"/>
        <v>0</v>
      </c>
      <c r="J334" s="164">
        <f t="shared" si="54"/>
        <v>0</v>
      </c>
      <c r="K334" s="164">
        <f t="shared" si="54"/>
        <v>0</v>
      </c>
      <c r="L334" s="164">
        <f t="shared" si="54"/>
        <v>0</v>
      </c>
      <c r="M334" s="164">
        <f>SUM(M322:M325,M331:M333)</f>
        <v>0</v>
      </c>
      <c r="N334" s="164">
        <f t="shared" si="54"/>
        <v>0</v>
      </c>
      <c r="O334" s="164">
        <f t="shared" si="54"/>
        <v>0</v>
      </c>
    </row>
    <row r="336" spans="2:15" x14ac:dyDescent="0.3">
      <c r="B336" s="68" t="s">
        <v>566</v>
      </c>
      <c r="C336" s="68"/>
      <c r="D336" s="62" t="s">
        <v>72</v>
      </c>
    </row>
    <row r="337" spans="4:15" x14ac:dyDescent="0.3">
      <c r="D337" s="335" t="s">
        <v>598</v>
      </c>
      <c r="E337" s="324" t="s">
        <v>301</v>
      </c>
      <c r="F337" s="325"/>
      <c r="G337" s="325"/>
      <c r="H337" s="325"/>
      <c r="I337" s="325"/>
      <c r="J337" s="325"/>
      <c r="K337" s="325"/>
      <c r="L337" s="325"/>
      <c r="M337" s="325"/>
      <c r="N337" s="325"/>
      <c r="O337" s="337"/>
    </row>
    <row r="338" spans="4:15" x14ac:dyDescent="0.3">
      <c r="D338" s="336"/>
      <c r="E338" s="19">
        <v>2024</v>
      </c>
      <c r="F338" s="19">
        <v>2025</v>
      </c>
      <c r="G338" s="19">
        <v>2026</v>
      </c>
      <c r="H338" s="19">
        <v>2027</v>
      </c>
      <c r="I338" s="19">
        <v>2028</v>
      </c>
      <c r="J338" s="50">
        <v>2029</v>
      </c>
      <c r="K338" s="50">
        <v>2030</v>
      </c>
      <c r="L338" s="50">
        <v>2035</v>
      </c>
      <c r="M338" s="50">
        <v>2040</v>
      </c>
      <c r="N338" s="50">
        <v>2045</v>
      </c>
      <c r="O338" s="50">
        <v>2050</v>
      </c>
    </row>
    <row r="339" spans="4:15" x14ac:dyDescent="0.3">
      <c r="D339" s="21" t="s">
        <v>90</v>
      </c>
      <c r="E339" s="195"/>
      <c r="F339" s="195"/>
      <c r="G339" s="195"/>
      <c r="H339" s="195"/>
      <c r="I339" s="195"/>
      <c r="J339" s="195"/>
      <c r="K339" s="195"/>
      <c r="L339" s="195"/>
      <c r="M339" s="195"/>
      <c r="N339" s="195"/>
      <c r="O339" s="195"/>
    </row>
    <row r="340" spans="4:15" x14ac:dyDescent="0.3">
      <c r="D340" s="21" t="s">
        <v>91</v>
      </c>
      <c r="E340" s="195"/>
      <c r="F340" s="195"/>
      <c r="G340" s="195"/>
      <c r="H340" s="195"/>
      <c r="I340" s="195"/>
      <c r="J340" s="195"/>
      <c r="K340" s="195"/>
      <c r="L340" s="195"/>
      <c r="M340" s="195"/>
      <c r="N340" s="195"/>
      <c r="O340" s="195"/>
    </row>
    <row r="341" spans="4:15" x14ac:dyDescent="0.3">
      <c r="D341" s="21" t="s">
        <v>92</v>
      </c>
      <c r="E341" s="195"/>
      <c r="F341" s="195"/>
      <c r="G341" s="195"/>
      <c r="H341" s="195"/>
      <c r="I341" s="195"/>
      <c r="J341" s="195"/>
      <c r="K341" s="195"/>
      <c r="L341" s="195"/>
      <c r="M341" s="195"/>
      <c r="N341" s="195"/>
      <c r="O341" s="195"/>
    </row>
    <row r="342" spans="4:15" x14ac:dyDescent="0.3">
      <c r="D342" s="21" t="s">
        <v>93</v>
      </c>
      <c r="E342" s="165">
        <f>SUM(E343:E344,E347)</f>
        <v>0</v>
      </c>
      <c r="F342" s="165">
        <f t="shared" ref="F342:O342" si="55">SUM(F343:F344,F347)</f>
        <v>0</v>
      </c>
      <c r="G342" s="165">
        <f t="shared" si="55"/>
        <v>0</v>
      </c>
      <c r="H342" s="165">
        <f t="shared" si="55"/>
        <v>0</v>
      </c>
      <c r="I342" s="165">
        <f t="shared" si="55"/>
        <v>0</v>
      </c>
      <c r="J342" s="165">
        <f t="shared" si="55"/>
        <v>0</v>
      </c>
      <c r="K342" s="165">
        <f t="shared" si="55"/>
        <v>0</v>
      </c>
      <c r="L342" s="165">
        <f t="shared" si="55"/>
        <v>0</v>
      </c>
      <c r="M342" s="165">
        <f t="shared" si="55"/>
        <v>0</v>
      </c>
      <c r="N342" s="165">
        <f t="shared" si="55"/>
        <v>0</v>
      </c>
      <c r="O342" s="165">
        <f t="shared" si="55"/>
        <v>0</v>
      </c>
    </row>
    <row r="343" spans="4:15" x14ac:dyDescent="0.3">
      <c r="D343" s="30" t="s">
        <v>79</v>
      </c>
      <c r="E343" s="195"/>
      <c r="F343" s="195"/>
      <c r="G343" s="195"/>
      <c r="H343" s="195"/>
      <c r="I343" s="195"/>
      <c r="J343" s="195"/>
      <c r="K343" s="195"/>
      <c r="L343" s="195"/>
      <c r="M343" s="195"/>
      <c r="N343" s="195"/>
      <c r="O343" s="195"/>
    </row>
    <row r="344" spans="4:15" x14ac:dyDescent="0.3">
      <c r="D344" s="30" t="s">
        <v>80</v>
      </c>
      <c r="E344" s="165">
        <f>SUM(E345:E346)</f>
        <v>0</v>
      </c>
      <c r="F344" s="165">
        <f t="shared" ref="F344:O344" si="56">SUM(F345:F346)</f>
        <v>0</v>
      </c>
      <c r="G344" s="165">
        <f t="shared" si="56"/>
        <v>0</v>
      </c>
      <c r="H344" s="165">
        <f t="shared" si="56"/>
        <v>0</v>
      </c>
      <c r="I344" s="165">
        <f t="shared" si="56"/>
        <v>0</v>
      </c>
      <c r="J344" s="165">
        <f t="shared" si="56"/>
        <v>0</v>
      </c>
      <c r="K344" s="165">
        <f t="shared" si="56"/>
        <v>0</v>
      </c>
      <c r="L344" s="165">
        <f t="shared" si="56"/>
        <v>0</v>
      </c>
      <c r="M344" s="165">
        <f t="shared" si="56"/>
        <v>0</v>
      </c>
      <c r="N344" s="165">
        <f t="shared" si="56"/>
        <v>0</v>
      </c>
      <c r="O344" s="165">
        <f t="shared" si="56"/>
        <v>0</v>
      </c>
    </row>
    <row r="345" spans="4:15" x14ac:dyDescent="0.3">
      <c r="D345" s="73" t="s">
        <v>81</v>
      </c>
      <c r="E345" s="195"/>
      <c r="F345" s="195"/>
      <c r="G345" s="195"/>
      <c r="H345" s="195"/>
      <c r="I345" s="195"/>
      <c r="J345" s="195"/>
      <c r="K345" s="195"/>
      <c r="L345" s="195"/>
      <c r="M345" s="195"/>
      <c r="N345" s="195"/>
      <c r="O345" s="195"/>
    </row>
    <row r="346" spans="4:15" x14ac:dyDescent="0.3">
      <c r="D346" s="73" t="s">
        <v>82</v>
      </c>
      <c r="E346" s="195"/>
      <c r="F346" s="195"/>
      <c r="G346" s="195"/>
      <c r="H346" s="195"/>
      <c r="I346" s="195"/>
      <c r="J346" s="195"/>
      <c r="K346" s="195"/>
      <c r="L346" s="195"/>
      <c r="M346" s="195"/>
      <c r="N346" s="195"/>
      <c r="O346" s="195"/>
    </row>
    <row r="347" spans="4:15" x14ac:dyDescent="0.3">
      <c r="D347" s="30" t="s">
        <v>94</v>
      </c>
      <c r="E347" s="195"/>
      <c r="F347" s="195"/>
      <c r="G347" s="195"/>
      <c r="H347" s="195"/>
      <c r="I347" s="195"/>
      <c r="J347" s="195"/>
      <c r="K347" s="195"/>
      <c r="L347" s="195"/>
      <c r="M347" s="195"/>
      <c r="N347" s="195"/>
      <c r="O347" s="195"/>
    </row>
    <row r="348" spans="4:15" x14ac:dyDescent="0.3">
      <c r="D348" s="21" t="s">
        <v>95</v>
      </c>
      <c r="E348" s="195"/>
      <c r="F348" s="195"/>
      <c r="G348" s="195"/>
      <c r="H348" s="195"/>
      <c r="I348" s="195"/>
      <c r="J348" s="195"/>
      <c r="K348" s="195"/>
      <c r="L348" s="195"/>
      <c r="M348" s="195"/>
      <c r="N348" s="195"/>
      <c r="O348" s="195"/>
    </row>
    <row r="349" spans="4:15" x14ac:dyDescent="0.3">
      <c r="D349" s="53" t="s">
        <v>96</v>
      </c>
      <c r="E349" s="195"/>
      <c r="F349" s="195"/>
      <c r="G349" s="195"/>
      <c r="H349" s="195"/>
      <c r="I349" s="195"/>
      <c r="J349" s="195"/>
      <c r="K349" s="195"/>
      <c r="L349" s="195"/>
      <c r="M349" s="195"/>
      <c r="N349" s="195"/>
      <c r="O349" s="195"/>
    </row>
    <row r="350" spans="4:15" x14ac:dyDescent="0.3">
      <c r="D350" s="21" t="s">
        <v>31</v>
      </c>
      <c r="E350" s="195"/>
      <c r="F350" s="195"/>
      <c r="G350" s="195"/>
      <c r="H350" s="195"/>
      <c r="I350" s="195"/>
      <c r="J350" s="195"/>
      <c r="K350" s="195"/>
      <c r="L350" s="195"/>
      <c r="M350" s="195"/>
      <c r="N350" s="195"/>
      <c r="O350" s="195"/>
    </row>
    <row r="351" spans="4:15" x14ac:dyDescent="0.3">
      <c r="D351" s="22" t="s">
        <v>30</v>
      </c>
      <c r="E351" s="164">
        <f>SUM(E339:E342,E348:E350)</f>
        <v>0</v>
      </c>
      <c r="F351" s="164">
        <f t="shared" ref="F351:O351" si="57">SUM(F339:F342,F348:F350)</f>
        <v>0</v>
      </c>
      <c r="G351" s="164">
        <f t="shared" si="57"/>
        <v>0</v>
      </c>
      <c r="H351" s="164">
        <f t="shared" si="57"/>
        <v>0</v>
      </c>
      <c r="I351" s="164">
        <f t="shared" si="57"/>
        <v>0</v>
      </c>
      <c r="J351" s="164">
        <f t="shared" si="57"/>
        <v>0</v>
      </c>
      <c r="K351" s="164">
        <f t="shared" si="57"/>
        <v>0</v>
      </c>
      <c r="L351" s="164">
        <f t="shared" si="57"/>
        <v>0</v>
      </c>
      <c r="M351" s="164">
        <f t="shared" si="57"/>
        <v>0</v>
      </c>
      <c r="N351" s="164">
        <f t="shared" si="57"/>
        <v>0</v>
      </c>
      <c r="O351" s="164">
        <f t="shared" si="57"/>
        <v>0</v>
      </c>
    </row>
    <row r="353" spans="2:15" x14ac:dyDescent="0.3">
      <c r="B353" s="68" t="s">
        <v>567</v>
      </c>
      <c r="C353" s="68"/>
      <c r="D353" s="62" t="s">
        <v>73</v>
      </c>
    </row>
    <row r="354" spans="2:15" x14ac:dyDescent="0.3">
      <c r="D354" s="335" t="s">
        <v>598</v>
      </c>
      <c r="E354" s="324" t="s">
        <v>301</v>
      </c>
      <c r="F354" s="325"/>
      <c r="G354" s="325"/>
      <c r="H354" s="325"/>
      <c r="I354" s="325"/>
      <c r="J354" s="325"/>
      <c r="K354" s="325"/>
      <c r="L354" s="325"/>
      <c r="M354" s="325"/>
      <c r="N354" s="325"/>
      <c r="O354" s="337"/>
    </row>
    <row r="355" spans="2:15" x14ac:dyDescent="0.3">
      <c r="D355" s="336"/>
      <c r="E355" s="19">
        <v>2024</v>
      </c>
      <c r="F355" s="19">
        <v>2025</v>
      </c>
      <c r="G355" s="19">
        <v>2026</v>
      </c>
      <c r="H355" s="19">
        <v>2027</v>
      </c>
      <c r="I355" s="19">
        <v>2028</v>
      </c>
      <c r="J355" s="50">
        <v>2029</v>
      </c>
      <c r="K355" s="50">
        <v>2030</v>
      </c>
      <c r="L355" s="50">
        <v>2035</v>
      </c>
      <c r="M355" s="50">
        <v>2040</v>
      </c>
      <c r="N355" s="50">
        <v>2045</v>
      </c>
      <c r="O355" s="50">
        <v>2050</v>
      </c>
    </row>
    <row r="356" spans="2:15" x14ac:dyDescent="0.3">
      <c r="D356" s="21" t="s">
        <v>90</v>
      </c>
      <c r="E356" s="195"/>
      <c r="F356" s="195"/>
      <c r="G356" s="195"/>
      <c r="H356" s="195"/>
      <c r="I356" s="195"/>
      <c r="J356" s="195"/>
      <c r="K356" s="195"/>
      <c r="L356" s="195"/>
      <c r="M356" s="195"/>
      <c r="N356" s="195"/>
      <c r="O356" s="195"/>
    </row>
    <row r="357" spans="2:15" x14ac:dyDescent="0.3">
      <c r="D357" s="21" t="s">
        <v>91</v>
      </c>
      <c r="E357" s="195"/>
      <c r="F357" s="195"/>
      <c r="G357" s="195"/>
      <c r="H357" s="195"/>
      <c r="I357" s="195"/>
      <c r="J357" s="195"/>
      <c r="K357" s="195"/>
      <c r="L357" s="195"/>
      <c r="M357" s="195"/>
      <c r="N357" s="195"/>
      <c r="O357" s="195"/>
    </row>
    <row r="358" spans="2:15" x14ac:dyDescent="0.3">
      <c r="D358" s="21" t="s">
        <v>92</v>
      </c>
      <c r="E358" s="195"/>
      <c r="F358" s="195"/>
      <c r="G358" s="195"/>
      <c r="H358" s="195"/>
      <c r="I358" s="195"/>
      <c r="J358" s="195"/>
      <c r="K358" s="195"/>
      <c r="L358" s="195"/>
      <c r="M358" s="195"/>
      <c r="N358" s="195"/>
      <c r="O358" s="195"/>
    </row>
    <row r="359" spans="2:15" x14ac:dyDescent="0.3">
      <c r="D359" s="21" t="s">
        <v>93</v>
      </c>
      <c r="E359" s="165">
        <f>SUM(E360:E361,E364)</f>
        <v>0</v>
      </c>
      <c r="F359" s="165">
        <f t="shared" ref="F359:O359" si="58">SUM(F360:F361,F364)</f>
        <v>0</v>
      </c>
      <c r="G359" s="165">
        <f t="shared" si="58"/>
        <v>0</v>
      </c>
      <c r="H359" s="165">
        <f t="shared" si="58"/>
        <v>0</v>
      </c>
      <c r="I359" s="165">
        <f t="shared" si="58"/>
        <v>0</v>
      </c>
      <c r="J359" s="165">
        <f t="shared" si="58"/>
        <v>0</v>
      </c>
      <c r="K359" s="165">
        <f t="shared" si="58"/>
        <v>0</v>
      </c>
      <c r="L359" s="165">
        <f t="shared" si="58"/>
        <v>0</v>
      </c>
      <c r="M359" s="165">
        <f t="shared" si="58"/>
        <v>0</v>
      </c>
      <c r="N359" s="165">
        <f t="shared" si="58"/>
        <v>0</v>
      </c>
      <c r="O359" s="165">
        <f t="shared" si="58"/>
        <v>0</v>
      </c>
    </row>
    <row r="360" spans="2:15" x14ac:dyDescent="0.3">
      <c r="D360" s="30" t="s">
        <v>79</v>
      </c>
      <c r="E360" s="195"/>
      <c r="F360" s="195"/>
      <c r="G360" s="195"/>
      <c r="H360" s="195"/>
      <c r="I360" s="195"/>
      <c r="J360" s="195"/>
      <c r="K360" s="195"/>
      <c r="L360" s="195"/>
      <c r="M360" s="195"/>
      <c r="N360" s="195"/>
      <c r="O360" s="195"/>
    </row>
    <row r="361" spans="2:15" x14ac:dyDescent="0.3">
      <c r="D361" s="30" t="s">
        <v>80</v>
      </c>
      <c r="E361" s="165">
        <f>SUM(E362:E363)</f>
        <v>0</v>
      </c>
      <c r="F361" s="165">
        <f t="shared" ref="F361:O361" si="59">SUM(F362:F363)</f>
        <v>0</v>
      </c>
      <c r="G361" s="165">
        <f t="shared" si="59"/>
        <v>0</v>
      </c>
      <c r="H361" s="165">
        <f t="shared" si="59"/>
        <v>0</v>
      </c>
      <c r="I361" s="165">
        <f t="shared" si="59"/>
        <v>0</v>
      </c>
      <c r="J361" s="165">
        <f t="shared" si="59"/>
        <v>0</v>
      </c>
      <c r="K361" s="165">
        <f t="shared" si="59"/>
        <v>0</v>
      </c>
      <c r="L361" s="165">
        <f t="shared" si="59"/>
        <v>0</v>
      </c>
      <c r="M361" s="165">
        <f t="shared" si="59"/>
        <v>0</v>
      </c>
      <c r="N361" s="165">
        <f t="shared" si="59"/>
        <v>0</v>
      </c>
      <c r="O361" s="165">
        <f t="shared" si="59"/>
        <v>0</v>
      </c>
    </row>
    <row r="362" spans="2:15" x14ac:dyDescent="0.3">
      <c r="D362" s="73" t="s">
        <v>81</v>
      </c>
      <c r="E362" s="195"/>
      <c r="F362" s="195"/>
      <c r="G362" s="195"/>
      <c r="H362" s="195"/>
      <c r="I362" s="195"/>
      <c r="J362" s="195"/>
      <c r="K362" s="195"/>
      <c r="L362" s="195"/>
      <c r="M362" s="195"/>
      <c r="N362" s="195"/>
      <c r="O362" s="195"/>
    </row>
    <row r="363" spans="2:15" x14ac:dyDescent="0.3">
      <c r="D363" s="73" t="s">
        <v>82</v>
      </c>
      <c r="E363" s="195"/>
      <c r="F363" s="195"/>
      <c r="G363" s="195"/>
      <c r="H363" s="195"/>
      <c r="I363" s="195"/>
      <c r="J363" s="195"/>
      <c r="K363" s="195"/>
      <c r="L363" s="195"/>
      <c r="M363" s="195"/>
      <c r="N363" s="195"/>
      <c r="O363" s="195"/>
    </row>
    <row r="364" spans="2:15" x14ac:dyDescent="0.3">
      <c r="D364" s="30" t="s">
        <v>94</v>
      </c>
      <c r="E364" s="195"/>
      <c r="F364" s="195"/>
      <c r="G364" s="195"/>
      <c r="H364" s="195"/>
      <c r="I364" s="195"/>
      <c r="J364" s="195"/>
      <c r="K364" s="195"/>
      <c r="L364" s="195"/>
      <c r="M364" s="195"/>
      <c r="N364" s="195"/>
      <c r="O364" s="195"/>
    </row>
    <row r="365" spans="2:15" x14ac:dyDescent="0.3">
      <c r="D365" s="21" t="s">
        <v>95</v>
      </c>
      <c r="E365" s="195"/>
      <c r="F365" s="195"/>
      <c r="G365" s="195"/>
      <c r="H365" s="195"/>
      <c r="I365" s="195"/>
      <c r="J365" s="195"/>
      <c r="K365" s="195"/>
      <c r="L365" s="195"/>
      <c r="M365" s="195"/>
      <c r="N365" s="195"/>
      <c r="O365" s="195"/>
    </row>
    <row r="366" spans="2:15" x14ac:dyDescent="0.3">
      <c r="D366" s="53" t="s">
        <v>96</v>
      </c>
      <c r="E366" s="195"/>
      <c r="F366" s="195"/>
      <c r="G366" s="195"/>
      <c r="H366" s="195"/>
      <c r="I366" s="195"/>
      <c r="J366" s="195"/>
      <c r="K366" s="195"/>
      <c r="L366" s="195"/>
      <c r="M366" s="195"/>
      <c r="N366" s="195"/>
      <c r="O366" s="195"/>
    </row>
    <row r="367" spans="2:15" x14ac:dyDescent="0.3">
      <c r="D367" s="21" t="s">
        <v>31</v>
      </c>
      <c r="E367" s="195"/>
      <c r="F367" s="195"/>
      <c r="G367" s="195"/>
      <c r="H367" s="195"/>
      <c r="I367" s="195"/>
      <c r="J367" s="195"/>
      <c r="K367" s="195"/>
      <c r="L367" s="195"/>
      <c r="M367" s="195"/>
      <c r="N367" s="195"/>
      <c r="O367" s="195"/>
    </row>
    <row r="368" spans="2:15" x14ac:dyDescent="0.3">
      <c r="D368" s="22" t="s">
        <v>30</v>
      </c>
      <c r="E368" s="164">
        <f>SUM(E356:E359,E365:E367)</f>
        <v>0</v>
      </c>
      <c r="F368" s="164">
        <f t="shared" ref="F368:O368" si="60">SUM(F356:F359,F365:F367)</f>
        <v>0</v>
      </c>
      <c r="G368" s="164">
        <f t="shared" si="60"/>
        <v>0</v>
      </c>
      <c r="H368" s="164">
        <f t="shared" si="60"/>
        <v>0</v>
      </c>
      <c r="I368" s="164">
        <f t="shared" si="60"/>
        <v>0</v>
      </c>
      <c r="J368" s="164">
        <f t="shared" si="60"/>
        <v>0</v>
      </c>
      <c r="K368" s="164">
        <f t="shared" si="60"/>
        <v>0</v>
      </c>
      <c r="L368" s="164">
        <f t="shared" si="60"/>
        <v>0</v>
      </c>
      <c r="M368" s="164">
        <f t="shared" si="60"/>
        <v>0</v>
      </c>
      <c r="N368" s="164">
        <f t="shared" si="60"/>
        <v>0</v>
      </c>
      <c r="O368" s="164">
        <f t="shared" si="60"/>
        <v>0</v>
      </c>
    </row>
    <row r="370" spans="2:15" x14ac:dyDescent="0.3">
      <c r="B370" s="68" t="s">
        <v>568</v>
      </c>
      <c r="C370" s="68"/>
      <c r="D370" s="62" t="s">
        <v>74</v>
      </c>
    </row>
    <row r="371" spans="2:15" x14ac:dyDescent="0.3">
      <c r="D371" s="335" t="s">
        <v>598</v>
      </c>
      <c r="E371" s="324" t="s">
        <v>301</v>
      </c>
      <c r="F371" s="325"/>
      <c r="G371" s="325"/>
      <c r="H371" s="325"/>
      <c r="I371" s="325"/>
      <c r="J371" s="325"/>
      <c r="K371" s="325"/>
      <c r="L371" s="325"/>
      <c r="M371" s="325"/>
      <c r="N371" s="325"/>
      <c r="O371" s="337"/>
    </row>
    <row r="372" spans="2:15" x14ac:dyDescent="0.3">
      <c r="D372" s="336"/>
      <c r="E372" s="19">
        <v>2024</v>
      </c>
      <c r="F372" s="19">
        <v>2025</v>
      </c>
      <c r="G372" s="19">
        <v>2026</v>
      </c>
      <c r="H372" s="19">
        <v>2027</v>
      </c>
      <c r="I372" s="19">
        <v>2028</v>
      </c>
      <c r="J372" s="50">
        <v>2029</v>
      </c>
      <c r="K372" s="50">
        <v>2030</v>
      </c>
      <c r="L372" s="50">
        <v>2035</v>
      </c>
      <c r="M372" s="50">
        <v>2040</v>
      </c>
      <c r="N372" s="50">
        <v>2045</v>
      </c>
      <c r="O372" s="50">
        <v>2050</v>
      </c>
    </row>
    <row r="373" spans="2:15" x14ac:dyDescent="0.3">
      <c r="D373" s="21" t="s">
        <v>90</v>
      </c>
      <c r="E373" s="195"/>
      <c r="F373" s="195"/>
      <c r="G373" s="195"/>
      <c r="H373" s="195"/>
      <c r="I373" s="195"/>
      <c r="J373" s="195"/>
      <c r="K373" s="195"/>
      <c r="L373" s="195"/>
      <c r="M373" s="195"/>
      <c r="N373" s="195"/>
      <c r="O373" s="195"/>
    </row>
    <row r="374" spans="2:15" x14ac:dyDescent="0.3">
      <c r="D374" s="21" t="s">
        <v>91</v>
      </c>
      <c r="E374" s="195"/>
      <c r="F374" s="195"/>
      <c r="G374" s="195"/>
      <c r="H374" s="195"/>
      <c r="I374" s="195"/>
      <c r="J374" s="195"/>
      <c r="K374" s="195"/>
      <c r="L374" s="195"/>
      <c r="M374" s="195"/>
      <c r="N374" s="195"/>
      <c r="O374" s="195"/>
    </row>
    <row r="375" spans="2:15" x14ac:dyDescent="0.3">
      <c r="D375" s="21" t="s">
        <v>92</v>
      </c>
      <c r="E375" s="195"/>
      <c r="F375" s="195"/>
      <c r="G375" s="195"/>
      <c r="H375" s="195"/>
      <c r="I375" s="195"/>
      <c r="J375" s="195"/>
      <c r="K375" s="195"/>
      <c r="L375" s="195"/>
      <c r="M375" s="195"/>
      <c r="N375" s="195"/>
      <c r="O375" s="195"/>
    </row>
    <row r="376" spans="2:15" x14ac:dyDescent="0.3">
      <c r="D376" s="21" t="s">
        <v>93</v>
      </c>
      <c r="E376" s="165">
        <f>SUM(E377:E378,E381)</f>
        <v>0</v>
      </c>
      <c r="F376" s="165">
        <f t="shared" ref="F376:O376" si="61">SUM(F377:F378,F381)</f>
        <v>0</v>
      </c>
      <c r="G376" s="165">
        <f t="shared" si="61"/>
        <v>0</v>
      </c>
      <c r="H376" s="165">
        <f t="shared" si="61"/>
        <v>0</v>
      </c>
      <c r="I376" s="165">
        <f t="shared" si="61"/>
        <v>0</v>
      </c>
      <c r="J376" s="165">
        <f t="shared" si="61"/>
        <v>0</v>
      </c>
      <c r="K376" s="165">
        <f t="shared" si="61"/>
        <v>0</v>
      </c>
      <c r="L376" s="165">
        <f t="shared" si="61"/>
        <v>0</v>
      </c>
      <c r="M376" s="165">
        <f t="shared" si="61"/>
        <v>0</v>
      </c>
      <c r="N376" s="165">
        <f t="shared" si="61"/>
        <v>0</v>
      </c>
      <c r="O376" s="165">
        <f t="shared" si="61"/>
        <v>0</v>
      </c>
    </row>
    <row r="377" spans="2:15" x14ac:dyDescent="0.3">
      <c r="D377" s="30" t="s">
        <v>79</v>
      </c>
      <c r="E377" s="195"/>
      <c r="F377" s="195"/>
      <c r="G377" s="195"/>
      <c r="H377" s="195"/>
      <c r="I377" s="195"/>
      <c r="J377" s="195"/>
      <c r="K377" s="195"/>
      <c r="L377" s="195"/>
      <c r="M377" s="195"/>
      <c r="N377" s="195"/>
      <c r="O377" s="195"/>
    </row>
    <row r="378" spans="2:15" x14ac:dyDescent="0.3">
      <c r="D378" s="30" t="s">
        <v>80</v>
      </c>
      <c r="E378" s="165">
        <f>SUM(E379:E380)</f>
        <v>0</v>
      </c>
      <c r="F378" s="165">
        <f t="shared" ref="F378:O378" si="62">SUM(F379:F380)</f>
        <v>0</v>
      </c>
      <c r="G378" s="165">
        <f t="shared" si="62"/>
        <v>0</v>
      </c>
      <c r="H378" s="165">
        <f t="shared" si="62"/>
        <v>0</v>
      </c>
      <c r="I378" s="165">
        <f t="shared" si="62"/>
        <v>0</v>
      </c>
      <c r="J378" s="165">
        <f t="shared" si="62"/>
        <v>0</v>
      </c>
      <c r="K378" s="165">
        <f t="shared" si="62"/>
        <v>0</v>
      </c>
      <c r="L378" s="165">
        <f t="shared" si="62"/>
        <v>0</v>
      </c>
      <c r="M378" s="165">
        <f t="shared" si="62"/>
        <v>0</v>
      </c>
      <c r="N378" s="165">
        <f t="shared" si="62"/>
        <v>0</v>
      </c>
      <c r="O378" s="165">
        <f t="shared" si="62"/>
        <v>0</v>
      </c>
    </row>
    <row r="379" spans="2:15" x14ac:dyDescent="0.3">
      <c r="D379" s="73" t="s">
        <v>81</v>
      </c>
      <c r="E379" s="195"/>
      <c r="F379" s="195"/>
      <c r="G379" s="195"/>
      <c r="H379" s="195"/>
      <c r="I379" s="195"/>
      <c r="J379" s="195"/>
      <c r="K379" s="195"/>
      <c r="L379" s="195"/>
      <c r="M379" s="195"/>
      <c r="N379" s="195"/>
      <c r="O379" s="195"/>
    </row>
    <row r="380" spans="2:15" x14ac:dyDescent="0.3">
      <c r="D380" s="73" t="s">
        <v>82</v>
      </c>
      <c r="E380" s="195"/>
      <c r="F380" s="195"/>
      <c r="G380" s="195"/>
      <c r="H380" s="195"/>
      <c r="I380" s="195"/>
      <c r="J380" s="195"/>
      <c r="K380" s="195"/>
      <c r="L380" s="195"/>
      <c r="M380" s="195"/>
      <c r="N380" s="195"/>
      <c r="O380" s="195"/>
    </row>
    <row r="381" spans="2:15" x14ac:dyDescent="0.3">
      <c r="D381" s="30" t="s">
        <v>94</v>
      </c>
      <c r="E381" s="195"/>
      <c r="F381" s="195"/>
      <c r="G381" s="195"/>
      <c r="H381" s="195"/>
      <c r="I381" s="195"/>
      <c r="J381" s="195"/>
      <c r="K381" s="195"/>
      <c r="L381" s="195"/>
      <c r="M381" s="195"/>
      <c r="N381" s="195"/>
      <c r="O381" s="195"/>
    </row>
    <row r="382" spans="2:15" x14ac:dyDescent="0.3">
      <c r="D382" s="21" t="s">
        <v>95</v>
      </c>
      <c r="E382" s="195"/>
      <c r="F382" s="195"/>
      <c r="G382" s="195"/>
      <c r="H382" s="195"/>
      <c r="I382" s="195"/>
      <c r="J382" s="195"/>
      <c r="K382" s="195"/>
      <c r="L382" s="195"/>
      <c r="M382" s="195"/>
      <c r="N382" s="195"/>
      <c r="O382" s="195"/>
    </row>
    <row r="383" spans="2:15" x14ac:dyDescent="0.3">
      <c r="D383" s="53" t="s">
        <v>96</v>
      </c>
      <c r="E383" s="195"/>
      <c r="F383" s="195"/>
      <c r="G383" s="195"/>
      <c r="H383" s="195"/>
      <c r="I383" s="195"/>
      <c r="J383" s="195"/>
      <c r="K383" s="195"/>
      <c r="L383" s="195"/>
      <c r="M383" s="195"/>
      <c r="N383" s="195"/>
      <c r="O383" s="195"/>
    </row>
    <row r="384" spans="2:15" x14ac:dyDescent="0.3">
      <c r="D384" s="21" t="s">
        <v>31</v>
      </c>
      <c r="E384" s="195"/>
      <c r="F384" s="195"/>
      <c r="G384" s="195"/>
      <c r="H384" s="195"/>
      <c r="I384" s="195"/>
      <c r="J384" s="195"/>
      <c r="K384" s="195"/>
      <c r="L384" s="195"/>
      <c r="M384" s="195"/>
      <c r="N384" s="195"/>
      <c r="O384" s="195"/>
    </row>
    <row r="385" spans="4:15" x14ac:dyDescent="0.3">
      <c r="D385" s="22" t="s">
        <v>30</v>
      </c>
      <c r="E385" s="164">
        <f>SUM(E373:E376,E382:E384)</f>
        <v>0</v>
      </c>
      <c r="F385" s="164">
        <f t="shared" ref="F385:O385" si="63">SUM(F373:F376,F382:F384)</f>
        <v>0</v>
      </c>
      <c r="G385" s="164">
        <f t="shared" si="63"/>
        <v>0</v>
      </c>
      <c r="H385" s="164">
        <f t="shared" si="63"/>
        <v>0</v>
      </c>
      <c r="I385" s="164">
        <f t="shared" si="63"/>
        <v>0</v>
      </c>
      <c r="J385" s="164">
        <f t="shared" si="63"/>
        <v>0</v>
      </c>
      <c r="K385" s="164">
        <f>SUM(K373:K376,K382:K384)</f>
        <v>0</v>
      </c>
      <c r="L385" s="164">
        <f t="shared" si="63"/>
        <v>0</v>
      </c>
      <c r="M385" s="164">
        <f t="shared" si="63"/>
        <v>0</v>
      </c>
      <c r="N385" s="164">
        <f t="shared" si="63"/>
        <v>0</v>
      </c>
      <c r="O385" s="164">
        <f t="shared" si="63"/>
        <v>0</v>
      </c>
    </row>
  </sheetData>
  <sheetProtection algorithmName="SHA-512" hashValue="i1S7QmAw1gfXvQLKUHAJkQFUIwdf2kmkfnp9fq7YyovNMiYxvQyNfK3kJwaYJ7QkfoGHfwQRiIRS+nxW/w+qVQ==" saltValue="St4Flv3DQgKi2cjEIUmKpQ==" spinCount="100000" sheet="1" objects="1" scenarios="1"/>
  <mergeCells count="54">
    <mergeCell ref="D22:K22"/>
    <mergeCell ref="D1:H1"/>
    <mergeCell ref="D3:K3"/>
    <mergeCell ref="D4:K4"/>
    <mergeCell ref="D5:K5"/>
    <mergeCell ref="D6:K7"/>
    <mergeCell ref="D9:K9"/>
    <mergeCell ref="D10:K13"/>
    <mergeCell ref="D14:K16"/>
    <mergeCell ref="D17:K18"/>
    <mergeCell ref="D19:K20"/>
    <mergeCell ref="D21:K21"/>
    <mergeCell ref="B27:B28"/>
    <mergeCell ref="D27:D28"/>
    <mergeCell ref="E27:O27"/>
    <mergeCell ref="P27:P28"/>
    <mergeCell ref="B36:B37"/>
    <mergeCell ref="D36:D37"/>
    <mergeCell ref="E36:O36"/>
    <mergeCell ref="P36:P37"/>
    <mergeCell ref="D99:D100"/>
    <mergeCell ref="E99:O99"/>
    <mergeCell ref="D116:D117"/>
    <mergeCell ref="E116:O116"/>
    <mergeCell ref="D133:D134"/>
    <mergeCell ref="E133:O133"/>
    <mergeCell ref="D150:D151"/>
    <mergeCell ref="E150:O150"/>
    <mergeCell ref="D167:D168"/>
    <mergeCell ref="E167:O167"/>
    <mergeCell ref="D184:D185"/>
    <mergeCell ref="E184:O184"/>
    <mergeCell ref="D201:D202"/>
    <mergeCell ref="E201:O201"/>
    <mergeCell ref="D218:D219"/>
    <mergeCell ref="E218:O218"/>
    <mergeCell ref="D235:D236"/>
    <mergeCell ref="E235:O235"/>
    <mergeCell ref="D252:D253"/>
    <mergeCell ref="E252:O252"/>
    <mergeCell ref="D269:D270"/>
    <mergeCell ref="E269:O269"/>
    <mergeCell ref="D286:D287"/>
    <mergeCell ref="E286:O286"/>
    <mergeCell ref="D354:D355"/>
    <mergeCell ref="E354:O354"/>
    <mergeCell ref="D371:D372"/>
    <mergeCell ref="E371:O371"/>
    <mergeCell ref="D303:D304"/>
    <mergeCell ref="E303:O303"/>
    <mergeCell ref="D320:D321"/>
    <mergeCell ref="E320:O320"/>
    <mergeCell ref="D337:D338"/>
    <mergeCell ref="E337:O337"/>
  </mergeCells>
  <dataValidations disablePrompts="1" count="1">
    <dataValidation type="textLength" allowBlank="1" showInputMessage="1" showErrorMessage="1" sqref="P29:P33 P90:P95 P83:P88 P38:P69 P71:P81" xr:uid="{78C50503-AD17-4646-AE96-EA806A4F846E}">
      <formula1>0</formula1>
      <formula2>800</formula2>
    </dataValidation>
  </dataValidations>
  <pageMargins left="0.7" right="0.7" top="0.75" bottom="0.75" header="0.3" footer="0.3"/>
  <pageSetup paperSize="9" orientation="portrait" verticalDpi="0" r:id="rId1"/>
  <headerFooter>
    <oddHeader>&amp;L&amp;"Calibri"&amp;10&amp;K000000 TERHAD&amp;1#_x000D_</oddHeader>
    <oddFooter>&amp;R_x000D_&amp;1#&amp;"Calibri"&amp;10&amp;K000000 TERHAD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B994F-35F9-4529-850A-5A394F38E999}">
  <sheetPr>
    <tabColor theme="9" tint="0.39997558519241921"/>
  </sheetPr>
  <dimension ref="A1:AM385"/>
  <sheetViews>
    <sheetView zoomScale="60" zoomScaleNormal="60" workbookViewId="0"/>
  </sheetViews>
  <sheetFormatPr defaultColWidth="8.5546875" defaultRowHeight="15.6" x14ac:dyDescent="0.3"/>
  <cols>
    <col min="1" max="1" width="4.44140625" style="47" customWidth="1"/>
    <col min="2" max="2" width="18.5546875" style="69" bestFit="1" customWidth="1"/>
    <col min="3" max="3" width="6.44140625" style="69" customWidth="1"/>
    <col min="4" max="4" width="81.44140625" style="69" bestFit="1" customWidth="1"/>
    <col min="5" max="38" width="22.5546875" style="69" customWidth="1"/>
    <col min="39" max="39" width="29" style="69" bestFit="1" customWidth="1"/>
    <col min="40" max="40" width="30.44140625" style="69" bestFit="1" customWidth="1"/>
    <col min="41" max="41" width="26.5546875" style="69" bestFit="1" customWidth="1"/>
    <col min="42" max="42" width="25.5546875" style="69" bestFit="1" customWidth="1"/>
    <col min="43" max="43" width="35.44140625" style="69" bestFit="1" customWidth="1"/>
    <col min="44" max="44" width="36" style="69" bestFit="1" customWidth="1"/>
    <col min="45" max="45" width="39.5546875" style="69" bestFit="1" customWidth="1"/>
    <col min="46" max="46" width="20.5546875" style="69" bestFit="1" customWidth="1"/>
    <col min="47" max="47" width="27.44140625" style="69" bestFit="1" customWidth="1"/>
    <col min="48" max="48" width="27.5546875" style="69" bestFit="1" customWidth="1"/>
    <col min="49" max="49" width="25.44140625" style="69" bestFit="1" customWidth="1"/>
    <col min="50" max="50" width="28.5546875" style="69" bestFit="1" customWidth="1"/>
    <col min="51" max="51" width="29.44140625" style="69" bestFit="1" customWidth="1"/>
    <col min="52" max="52" width="21" style="69" bestFit="1" customWidth="1"/>
    <col min="53" max="53" width="31" style="69" bestFit="1" customWidth="1"/>
    <col min="54" max="54" width="32.44140625" style="69" bestFit="1" customWidth="1"/>
    <col min="55" max="55" width="35.5546875" style="69" bestFit="1" customWidth="1"/>
    <col min="56" max="56" width="43.44140625" style="69" bestFit="1" customWidth="1"/>
    <col min="57" max="57" width="45.5546875" style="69" bestFit="1" customWidth="1"/>
    <col min="58" max="58" width="47.5546875" style="69" bestFit="1" customWidth="1"/>
    <col min="59" max="59" width="50.44140625" style="69" bestFit="1" customWidth="1"/>
    <col min="60" max="60" width="52.44140625" style="69" bestFit="1" customWidth="1"/>
    <col min="61" max="61" width="29" style="69" bestFit="1" customWidth="1"/>
    <col min="62" max="62" width="30.44140625" style="69" bestFit="1" customWidth="1"/>
    <col min="63" max="63" width="26.5546875" style="69" bestFit="1" customWidth="1"/>
    <col min="64" max="64" width="25.5546875" style="69" bestFit="1" customWidth="1"/>
    <col min="65" max="65" width="35.44140625" style="69" bestFit="1" customWidth="1"/>
    <col min="66" max="66" width="36" style="69" bestFit="1" customWidth="1"/>
    <col min="67" max="67" width="39.5546875" style="69" bestFit="1" customWidth="1"/>
    <col min="68" max="68" width="20.5546875" style="69" bestFit="1" customWidth="1"/>
    <col min="69" max="69" width="27.44140625" style="69" bestFit="1" customWidth="1"/>
    <col min="70" max="70" width="27.5546875" style="69" bestFit="1" customWidth="1"/>
    <col min="71" max="71" width="25.44140625" style="69" bestFit="1" customWidth="1"/>
    <col min="72" max="72" width="28.5546875" style="69" bestFit="1" customWidth="1"/>
    <col min="73" max="73" width="29.44140625" style="69" bestFit="1" customWidth="1"/>
    <col min="74" max="74" width="21" style="69" bestFit="1" customWidth="1"/>
    <col min="75" max="75" width="31" style="69" bestFit="1" customWidth="1"/>
    <col min="76" max="76" width="32.44140625" style="69" bestFit="1" customWidth="1"/>
    <col min="77" max="77" width="35.5546875" style="69" bestFit="1" customWidth="1"/>
    <col min="78" max="78" width="43.44140625" style="69" bestFit="1" customWidth="1"/>
    <col min="79" max="79" width="45.5546875" style="69" bestFit="1" customWidth="1"/>
    <col min="80" max="80" width="47.5546875" style="69" bestFit="1" customWidth="1"/>
    <col min="81" max="81" width="50.44140625" style="69" bestFit="1" customWidth="1"/>
    <col min="82" max="82" width="52.44140625" style="69" bestFit="1" customWidth="1"/>
    <col min="83" max="83" width="29" style="69" bestFit="1" customWidth="1"/>
    <col min="84" max="84" width="30.44140625" style="69" bestFit="1" customWidth="1"/>
    <col min="85" max="85" width="26.5546875" style="69" bestFit="1" customWidth="1"/>
    <col min="86" max="86" width="25.5546875" style="69" bestFit="1" customWidth="1"/>
    <col min="87" max="87" width="35.44140625" style="69" bestFit="1" customWidth="1"/>
    <col min="88" max="88" width="36" style="69" bestFit="1" customWidth="1"/>
    <col min="89" max="89" width="39.5546875" style="69" bestFit="1" customWidth="1"/>
    <col min="90" max="90" width="20.5546875" style="69" bestFit="1" customWidth="1"/>
    <col min="91" max="91" width="27.44140625" style="69" bestFit="1" customWidth="1"/>
    <col min="92" max="92" width="27.5546875" style="69" bestFit="1" customWidth="1"/>
    <col min="93" max="93" width="25.44140625" style="69" bestFit="1" customWidth="1"/>
    <col min="94" max="94" width="28.5546875" style="69" bestFit="1" customWidth="1"/>
    <col min="95" max="95" width="29.44140625" style="69" bestFit="1" customWidth="1"/>
    <col min="96" max="96" width="21" style="69" bestFit="1" customWidth="1"/>
    <col min="97" max="97" width="31" style="69" bestFit="1" customWidth="1"/>
    <col min="98" max="98" width="32.44140625" style="69" bestFit="1" customWidth="1"/>
    <col min="99" max="99" width="35.5546875" style="69" bestFit="1" customWidth="1"/>
    <col min="100" max="100" width="43.44140625" style="69" bestFit="1" customWidth="1"/>
    <col min="101" max="101" width="45.5546875" style="69" bestFit="1" customWidth="1"/>
    <col min="102" max="102" width="47.5546875" style="69" bestFit="1" customWidth="1"/>
    <col min="103" max="103" width="50.44140625" style="69" bestFit="1" customWidth="1"/>
    <col min="104" max="104" width="52.44140625" style="69" bestFit="1" customWidth="1"/>
    <col min="105" max="105" width="29" style="69" bestFit="1" customWidth="1"/>
    <col min="106" max="106" width="30.44140625" style="69" bestFit="1" customWidth="1"/>
    <col min="107" max="107" width="26.5546875" style="69" bestFit="1" customWidth="1"/>
    <col min="108" max="108" width="25.5546875" style="69" bestFit="1" customWidth="1"/>
    <col min="109" max="109" width="35.44140625" style="69" bestFit="1" customWidth="1"/>
    <col min="110" max="110" width="36" style="69" bestFit="1" customWidth="1"/>
    <col min="111" max="111" width="39.5546875" style="69" bestFit="1" customWidth="1"/>
    <col min="112" max="112" width="20.5546875" style="69" bestFit="1" customWidth="1"/>
    <col min="113" max="113" width="27.44140625" style="69" bestFit="1" customWidth="1"/>
    <col min="114" max="114" width="27.5546875" style="69" bestFit="1" customWidth="1"/>
    <col min="115" max="115" width="25.44140625" style="69" bestFit="1" customWidth="1"/>
    <col min="116" max="116" width="28.5546875" style="69" bestFit="1" customWidth="1"/>
    <col min="117" max="117" width="29.44140625" style="69" bestFit="1" customWidth="1"/>
    <col min="118" max="118" width="21" style="69" bestFit="1" customWidth="1"/>
    <col min="119" max="119" width="31" style="69" bestFit="1" customWidth="1"/>
    <col min="120" max="120" width="32.44140625" style="69" bestFit="1" customWidth="1"/>
    <col min="121" max="121" width="35.5546875" style="69" bestFit="1" customWidth="1"/>
    <col min="122" max="122" width="43.44140625" style="69" bestFit="1" customWidth="1"/>
    <col min="123" max="123" width="45.5546875" style="69" bestFit="1" customWidth="1"/>
    <col min="124" max="124" width="47.5546875" style="69" bestFit="1" customWidth="1"/>
    <col min="125" max="125" width="50.44140625" style="69" bestFit="1" customWidth="1"/>
    <col min="126" max="126" width="52.44140625" style="69" bestFit="1" customWidth="1"/>
    <col min="127" max="127" width="29" style="69" bestFit="1" customWidth="1"/>
    <col min="128" max="128" width="30.44140625" style="69" bestFit="1" customWidth="1"/>
    <col min="129" max="129" width="26.5546875" style="69" bestFit="1" customWidth="1"/>
    <col min="130" max="130" width="25.5546875" style="69" bestFit="1" customWidth="1"/>
    <col min="131" max="131" width="35.44140625" style="69" bestFit="1" customWidth="1"/>
    <col min="132" max="132" width="36" style="69" bestFit="1" customWidth="1"/>
    <col min="133" max="133" width="39.5546875" style="69" bestFit="1" customWidth="1"/>
    <col min="134" max="134" width="20.5546875" style="69" bestFit="1" customWidth="1"/>
    <col min="135" max="135" width="27.44140625" style="69" bestFit="1" customWidth="1"/>
    <col min="136" max="136" width="27.5546875" style="69" bestFit="1" customWidth="1"/>
    <col min="137" max="137" width="25.44140625" style="69" bestFit="1" customWidth="1"/>
    <col min="138" max="138" width="28.5546875" style="69" bestFit="1" customWidth="1"/>
    <col min="139" max="139" width="29.44140625" style="69" bestFit="1" customWidth="1"/>
    <col min="140" max="140" width="21" style="69" bestFit="1" customWidth="1"/>
    <col min="141" max="141" width="31" style="69" bestFit="1" customWidth="1"/>
    <col min="142" max="142" width="32.44140625" style="69" bestFit="1" customWidth="1"/>
    <col min="143" max="16384" width="8.5546875" style="69"/>
  </cols>
  <sheetData>
    <row r="1" spans="1:11" s="68" customFormat="1" ht="25.8" x14ac:dyDescent="0.5">
      <c r="A1" s="67"/>
      <c r="B1" s="67"/>
      <c r="C1" s="67"/>
      <c r="D1" s="340" t="s">
        <v>160</v>
      </c>
      <c r="E1" s="340"/>
      <c r="F1" s="340"/>
      <c r="G1" s="340"/>
      <c r="H1" s="340"/>
    </row>
    <row r="2" spans="1:11" s="68" customFormat="1" ht="12" customHeight="1" x14ac:dyDescent="0.5">
      <c r="A2" s="67"/>
      <c r="B2" s="67"/>
      <c r="C2" s="137"/>
      <c r="D2" s="138"/>
      <c r="E2" s="139"/>
      <c r="F2" s="140"/>
      <c r="G2" s="139"/>
      <c r="H2" s="139"/>
      <c r="I2" s="139"/>
      <c r="J2" s="139"/>
      <c r="K2" s="139"/>
    </row>
    <row r="3" spans="1:11" x14ac:dyDescent="0.3">
      <c r="A3" s="67"/>
      <c r="B3" s="132"/>
      <c r="C3" s="141"/>
      <c r="D3" s="326" t="s">
        <v>175</v>
      </c>
      <c r="E3" s="327"/>
      <c r="F3" s="327"/>
      <c r="G3" s="327"/>
      <c r="H3" s="327"/>
      <c r="I3" s="327"/>
      <c r="J3" s="327"/>
      <c r="K3" s="328"/>
    </row>
    <row r="4" spans="1:11" ht="15.6" customHeight="1" x14ac:dyDescent="0.3">
      <c r="A4" s="67"/>
      <c r="B4" s="132"/>
      <c r="C4" s="142" t="s">
        <v>10</v>
      </c>
      <c r="D4" s="314" t="s">
        <v>461</v>
      </c>
      <c r="E4" s="314"/>
      <c r="F4" s="314"/>
      <c r="G4" s="314"/>
      <c r="H4" s="314"/>
      <c r="I4" s="314"/>
      <c r="J4" s="314"/>
      <c r="K4" s="315"/>
    </row>
    <row r="5" spans="1:11" ht="15.6" customHeight="1" x14ac:dyDescent="0.3">
      <c r="A5" s="67"/>
      <c r="B5" s="132"/>
      <c r="C5" s="142" t="s">
        <v>12</v>
      </c>
      <c r="D5" s="314" t="s">
        <v>463</v>
      </c>
      <c r="E5" s="314"/>
      <c r="F5" s="314"/>
      <c r="G5" s="314"/>
      <c r="H5" s="314"/>
      <c r="I5" s="314"/>
      <c r="J5" s="314"/>
      <c r="K5" s="315"/>
    </row>
    <row r="6" spans="1:11" ht="15.6" customHeight="1" x14ac:dyDescent="0.3">
      <c r="A6" s="67"/>
      <c r="B6" s="132"/>
      <c r="C6" s="142" t="s">
        <v>164</v>
      </c>
      <c r="D6" s="321" t="s">
        <v>460</v>
      </c>
      <c r="E6" s="321"/>
      <c r="F6" s="321"/>
      <c r="G6" s="321"/>
      <c r="H6" s="321"/>
      <c r="I6" s="321"/>
      <c r="J6" s="321"/>
      <c r="K6" s="322"/>
    </row>
    <row r="7" spans="1:11" ht="15.6" customHeight="1" x14ac:dyDescent="0.3">
      <c r="A7" s="67"/>
      <c r="B7" s="132"/>
      <c r="C7" s="142"/>
      <c r="D7" s="321"/>
      <c r="E7" s="321"/>
      <c r="F7" s="321"/>
      <c r="G7" s="321"/>
      <c r="H7" s="321"/>
      <c r="I7" s="321"/>
      <c r="J7" s="321"/>
      <c r="K7" s="322"/>
    </row>
    <row r="8" spans="1:11" x14ac:dyDescent="0.3">
      <c r="A8" s="67"/>
      <c r="B8" s="132"/>
      <c r="C8" s="143"/>
      <c r="D8" s="128"/>
      <c r="E8" s="128"/>
      <c r="F8" s="128"/>
      <c r="G8" s="128"/>
      <c r="H8" s="128"/>
      <c r="I8" s="128"/>
      <c r="J8" s="128"/>
      <c r="K8" s="135"/>
    </row>
    <row r="9" spans="1:11" x14ac:dyDescent="0.3">
      <c r="A9" s="67"/>
      <c r="B9" s="132"/>
      <c r="C9" s="143"/>
      <c r="D9" s="329" t="s">
        <v>174</v>
      </c>
      <c r="E9" s="330"/>
      <c r="F9" s="330"/>
      <c r="G9" s="330"/>
      <c r="H9" s="330"/>
      <c r="I9" s="330"/>
      <c r="J9" s="330"/>
      <c r="K9" s="331"/>
    </row>
    <row r="10" spans="1:11" ht="15.6" customHeight="1" x14ac:dyDescent="0.3">
      <c r="A10" s="67"/>
      <c r="B10" s="132"/>
      <c r="C10" s="143" t="s">
        <v>168</v>
      </c>
      <c r="D10" s="332" t="s">
        <v>599</v>
      </c>
      <c r="E10" s="332"/>
      <c r="F10" s="332"/>
      <c r="G10" s="332"/>
      <c r="H10" s="332"/>
      <c r="I10" s="332"/>
      <c r="J10" s="332"/>
      <c r="K10" s="333"/>
    </row>
    <row r="11" spans="1:11" x14ac:dyDescent="0.3">
      <c r="A11" s="67"/>
      <c r="B11" s="132"/>
      <c r="C11" s="143"/>
      <c r="D11" s="332"/>
      <c r="E11" s="332"/>
      <c r="F11" s="332"/>
      <c r="G11" s="332"/>
      <c r="H11" s="332"/>
      <c r="I11" s="332"/>
      <c r="J11" s="332"/>
      <c r="K11" s="333"/>
    </row>
    <row r="12" spans="1:11" ht="22.5" customHeight="1" x14ac:dyDescent="0.3">
      <c r="A12" s="67"/>
      <c r="B12" s="132"/>
      <c r="C12" s="143"/>
      <c r="D12" s="332"/>
      <c r="E12" s="332"/>
      <c r="F12" s="332"/>
      <c r="G12" s="332"/>
      <c r="H12" s="332"/>
      <c r="I12" s="332"/>
      <c r="J12" s="332"/>
      <c r="K12" s="333"/>
    </row>
    <row r="13" spans="1:11" ht="12.75" customHeight="1" x14ac:dyDescent="0.3">
      <c r="A13" s="67"/>
      <c r="B13" s="132"/>
      <c r="C13" s="143"/>
      <c r="D13" s="332"/>
      <c r="E13" s="332"/>
      <c r="F13" s="332"/>
      <c r="G13" s="332"/>
      <c r="H13" s="332"/>
      <c r="I13" s="332"/>
      <c r="J13" s="332"/>
      <c r="K13" s="333"/>
    </row>
    <row r="14" spans="1:11" ht="15.6" customHeight="1" x14ac:dyDescent="0.3">
      <c r="A14" s="67"/>
      <c r="B14" s="132"/>
      <c r="C14" s="143"/>
      <c r="D14" s="334" t="s">
        <v>307</v>
      </c>
      <c r="E14" s="321"/>
      <c r="F14" s="321"/>
      <c r="G14" s="321"/>
      <c r="H14" s="321"/>
      <c r="I14" s="321"/>
      <c r="J14" s="321"/>
      <c r="K14" s="322"/>
    </row>
    <row r="15" spans="1:11" x14ac:dyDescent="0.3">
      <c r="A15" s="67"/>
      <c r="B15" s="132"/>
      <c r="C15" s="143"/>
      <c r="D15" s="321"/>
      <c r="E15" s="321"/>
      <c r="F15" s="321"/>
      <c r="G15" s="321"/>
      <c r="H15" s="321"/>
      <c r="I15" s="321"/>
      <c r="J15" s="321"/>
      <c r="K15" s="322"/>
    </row>
    <row r="16" spans="1:11" x14ac:dyDescent="0.3">
      <c r="A16" s="67"/>
      <c r="B16" s="132"/>
      <c r="C16" s="143"/>
      <c r="D16" s="321"/>
      <c r="E16" s="321"/>
      <c r="F16" s="321"/>
      <c r="G16" s="321"/>
      <c r="H16" s="321"/>
      <c r="I16" s="321"/>
      <c r="J16" s="321"/>
      <c r="K16" s="322"/>
    </row>
    <row r="17" spans="1:39" ht="15.6" customHeight="1" x14ac:dyDescent="0.3">
      <c r="A17" s="67"/>
      <c r="B17" s="132"/>
      <c r="C17" s="143"/>
      <c r="D17" s="334" t="s">
        <v>308</v>
      </c>
      <c r="E17" s="321"/>
      <c r="F17" s="321"/>
      <c r="G17" s="321"/>
      <c r="H17" s="321"/>
      <c r="I17" s="321"/>
      <c r="J17" s="321"/>
      <c r="K17" s="322"/>
    </row>
    <row r="18" spans="1:39" x14ac:dyDescent="0.3">
      <c r="A18" s="67"/>
      <c r="B18" s="132"/>
      <c r="C18" s="143"/>
      <c r="D18" s="321"/>
      <c r="E18" s="321"/>
      <c r="F18" s="321"/>
      <c r="G18" s="321"/>
      <c r="H18" s="321"/>
      <c r="I18" s="321"/>
      <c r="J18" s="321"/>
      <c r="K18" s="322"/>
    </row>
    <row r="19" spans="1:39" ht="15.6" customHeight="1" x14ac:dyDescent="0.3">
      <c r="A19" s="67"/>
      <c r="B19" s="132"/>
      <c r="C19" s="143" t="s">
        <v>170</v>
      </c>
      <c r="D19" s="321" t="s">
        <v>309</v>
      </c>
      <c r="E19" s="321"/>
      <c r="F19" s="321"/>
      <c r="G19" s="321"/>
      <c r="H19" s="321"/>
      <c r="I19" s="321"/>
      <c r="J19" s="321"/>
      <c r="K19" s="322"/>
    </row>
    <row r="20" spans="1:39" x14ac:dyDescent="0.3">
      <c r="A20" s="67"/>
      <c r="B20" s="132"/>
      <c r="C20" s="143"/>
      <c r="D20" s="321"/>
      <c r="E20" s="321"/>
      <c r="F20" s="321"/>
      <c r="G20" s="321"/>
      <c r="H20" s="321"/>
      <c r="I20" s="321"/>
      <c r="J20" s="321"/>
      <c r="K20" s="322"/>
    </row>
    <row r="21" spans="1:39" ht="15.6" customHeight="1" x14ac:dyDescent="0.3">
      <c r="A21" s="67"/>
      <c r="B21" s="132"/>
      <c r="C21" s="143" t="s">
        <v>171</v>
      </c>
      <c r="D21" s="314" t="s">
        <v>181</v>
      </c>
      <c r="E21" s="314"/>
      <c r="F21" s="314"/>
      <c r="G21" s="314"/>
      <c r="H21" s="314"/>
      <c r="I21" s="314"/>
      <c r="J21" s="314"/>
      <c r="K21" s="315"/>
    </row>
    <row r="22" spans="1:39" ht="15.6" customHeight="1" x14ac:dyDescent="0.3">
      <c r="A22" s="67"/>
      <c r="B22" s="132"/>
      <c r="C22" s="142" t="s">
        <v>172</v>
      </c>
      <c r="D22" s="314" t="s">
        <v>310</v>
      </c>
      <c r="E22" s="314"/>
      <c r="F22" s="314"/>
      <c r="G22" s="314"/>
      <c r="H22" s="314"/>
      <c r="I22" s="314"/>
      <c r="J22" s="314"/>
      <c r="K22" s="315"/>
    </row>
    <row r="23" spans="1:39" ht="15.6" customHeight="1" x14ac:dyDescent="0.3">
      <c r="A23" s="67"/>
      <c r="B23" s="132"/>
      <c r="C23" s="133"/>
      <c r="D23" s="134"/>
      <c r="E23" s="134"/>
      <c r="F23" s="134"/>
      <c r="G23" s="134"/>
      <c r="H23" s="134"/>
      <c r="I23" s="134"/>
      <c r="J23" s="134"/>
      <c r="K23" s="136"/>
    </row>
    <row r="24" spans="1:39" x14ac:dyDescent="0.3">
      <c r="A24" s="67"/>
      <c r="B24" s="67"/>
      <c r="C24" s="67"/>
      <c r="E24" s="67"/>
      <c r="F24" s="67"/>
      <c r="G24" s="67"/>
      <c r="H24" s="67"/>
      <c r="I24" s="67"/>
      <c r="J24" s="67"/>
    </row>
    <row r="25" spans="1:39" x14ac:dyDescent="0.3">
      <c r="A25" s="67"/>
      <c r="B25" s="67"/>
      <c r="C25" s="67"/>
      <c r="D25" s="67"/>
      <c r="E25" s="67"/>
      <c r="F25" s="67"/>
      <c r="G25" s="67"/>
      <c r="H25" s="67"/>
      <c r="I25" s="67"/>
      <c r="J25" s="67"/>
    </row>
    <row r="26" spans="1:39" s="68" customFormat="1" ht="25.8" x14ac:dyDescent="0.5">
      <c r="A26" s="47"/>
      <c r="D26" s="85" t="s">
        <v>35</v>
      </c>
      <c r="F26" s="18"/>
      <c r="P26" s="69"/>
      <c r="Q26" s="69"/>
      <c r="R26" s="69"/>
      <c r="S26" s="69"/>
      <c r="T26" s="69"/>
      <c r="U26" s="69"/>
      <c r="V26" s="69"/>
      <c r="W26" s="69"/>
      <c r="X26" s="69"/>
      <c r="Y26" s="69"/>
      <c r="Z26" s="69"/>
      <c r="AA26" s="69"/>
      <c r="AB26" s="69"/>
      <c r="AC26" s="69"/>
      <c r="AD26" s="69"/>
      <c r="AE26" s="69"/>
      <c r="AF26" s="69"/>
      <c r="AG26" s="69"/>
      <c r="AH26" s="69"/>
      <c r="AI26" s="69"/>
      <c r="AJ26" s="69"/>
      <c r="AK26" s="69"/>
      <c r="AL26" s="69"/>
      <c r="AM26" s="69"/>
    </row>
    <row r="27" spans="1:39" s="68" customFormat="1" ht="15.6" customHeight="1" x14ac:dyDescent="0.3">
      <c r="A27" s="47"/>
      <c r="B27" s="341" t="s">
        <v>569</v>
      </c>
      <c r="C27" s="125"/>
      <c r="D27" s="323" t="s">
        <v>101</v>
      </c>
      <c r="E27" s="324" t="s">
        <v>300</v>
      </c>
      <c r="F27" s="325"/>
      <c r="G27" s="325"/>
      <c r="H27" s="325"/>
      <c r="I27" s="325"/>
      <c r="J27" s="325"/>
      <c r="K27" s="325"/>
      <c r="L27" s="325"/>
      <c r="M27" s="325"/>
      <c r="N27" s="325"/>
      <c r="O27" s="325"/>
      <c r="P27" s="310" t="s">
        <v>135</v>
      </c>
      <c r="Q27" s="69"/>
      <c r="R27" s="69"/>
      <c r="S27" s="69"/>
      <c r="T27" s="69"/>
      <c r="U27" s="69"/>
      <c r="V27" s="69"/>
      <c r="W27" s="69"/>
      <c r="X27" s="69"/>
      <c r="Y27" s="69"/>
      <c r="Z27" s="69"/>
      <c r="AA27" s="69"/>
      <c r="AB27" s="69"/>
      <c r="AC27" s="69"/>
      <c r="AD27" s="69"/>
      <c r="AE27" s="69"/>
      <c r="AF27" s="69"/>
      <c r="AG27" s="69"/>
      <c r="AH27" s="69"/>
      <c r="AI27" s="69"/>
      <c r="AJ27" s="69"/>
      <c r="AK27" s="69"/>
      <c r="AL27" s="69"/>
      <c r="AM27" s="69"/>
    </row>
    <row r="28" spans="1:39" s="68" customFormat="1" ht="15.6" customHeight="1" x14ac:dyDescent="0.3">
      <c r="A28" s="47"/>
      <c r="B28" s="341"/>
      <c r="C28" s="125"/>
      <c r="D28" s="323"/>
      <c r="E28" s="19">
        <v>2024</v>
      </c>
      <c r="F28" s="19">
        <v>2025</v>
      </c>
      <c r="G28" s="19">
        <v>2026</v>
      </c>
      <c r="H28" s="19">
        <v>2027</v>
      </c>
      <c r="I28" s="19">
        <v>2028</v>
      </c>
      <c r="J28" s="50">
        <v>2029</v>
      </c>
      <c r="K28" s="50">
        <v>2030</v>
      </c>
      <c r="L28" s="50">
        <v>2035</v>
      </c>
      <c r="M28" s="50">
        <v>2040</v>
      </c>
      <c r="N28" s="50">
        <v>2045</v>
      </c>
      <c r="O28" s="50">
        <v>2050</v>
      </c>
      <c r="P28" s="310"/>
      <c r="Q28" s="69"/>
      <c r="R28" s="69"/>
      <c r="S28" s="69"/>
      <c r="T28" s="69"/>
      <c r="U28" s="69"/>
      <c r="V28" s="69"/>
      <c r="W28" s="69"/>
      <c r="X28" s="69"/>
      <c r="Y28" s="69"/>
      <c r="Z28" s="69"/>
      <c r="AA28" s="69"/>
      <c r="AB28" s="69"/>
      <c r="AC28" s="69"/>
      <c r="AD28" s="69"/>
      <c r="AE28" s="69"/>
      <c r="AF28" s="69"/>
      <c r="AG28" s="69"/>
      <c r="AH28" s="69"/>
      <c r="AI28" s="69"/>
      <c r="AJ28" s="69"/>
      <c r="AK28" s="69"/>
      <c r="AL28" s="69"/>
      <c r="AM28" s="69"/>
    </row>
    <row r="29" spans="1:39" s="68" customFormat="1" x14ac:dyDescent="0.3">
      <c r="A29" s="47"/>
      <c r="D29" s="187" t="s">
        <v>488</v>
      </c>
      <c r="E29" s="165">
        <f>SUM(E31:E33)</f>
        <v>0</v>
      </c>
      <c r="F29" s="165">
        <f t="shared" ref="F29:O29" si="0">SUM(F31:F33)</f>
        <v>0</v>
      </c>
      <c r="G29" s="165">
        <f t="shared" si="0"/>
        <v>0</v>
      </c>
      <c r="H29" s="165">
        <f t="shared" si="0"/>
        <v>0</v>
      </c>
      <c r="I29" s="165">
        <f t="shared" si="0"/>
        <v>0</v>
      </c>
      <c r="J29" s="165">
        <f t="shared" si="0"/>
        <v>0</v>
      </c>
      <c r="K29" s="165">
        <f t="shared" si="0"/>
        <v>0</v>
      </c>
      <c r="L29" s="165">
        <f t="shared" si="0"/>
        <v>0</v>
      </c>
      <c r="M29" s="165">
        <f t="shared" si="0"/>
        <v>0</v>
      </c>
      <c r="N29" s="165">
        <f t="shared" si="0"/>
        <v>0</v>
      </c>
      <c r="O29" s="165">
        <f t="shared" si="0"/>
        <v>0</v>
      </c>
      <c r="P29" s="197"/>
      <c r="Q29" s="86"/>
      <c r="R29" s="69"/>
      <c r="S29" s="69"/>
      <c r="T29" s="69"/>
      <c r="U29" s="69"/>
      <c r="V29" s="69"/>
      <c r="W29" s="69"/>
      <c r="X29" s="69"/>
      <c r="Y29" s="69"/>
      <c r="Z29" s="69"/>
      <c r="AA29" s="69"/>
      <c r="AB29" s="69"/>
      <c r="AC29" s="69"/>
      <c r="AD29" s="69"/>
      <c r="AE29" s="69"/>
      <c r="AF29" s="69"/>
      <c r="AG29" s="69"/>
      <c r="AH29" s="69"/>
      <c r="AI29" s="69"/>
      <c r="AJ29" s="69"/>
      <c r="AK29" s="69"/>
      <c r="AL29" s="69"/>
      <c r="AM29" s="69"/>
    </row>
    <row r="30" spans="1:39" s="68" customFormat="1" ht="17.399999999999999" x14ac:dyDescent="0.3">
      <c r="A30" s="47"/>
      <c r="D30" s="130" t="s">
        <v>540</v>
      </c>
      <c r="E30" s="165">
        <f>E38</f>
        <v>0</v>
      </c>
      <c r="F30" s="165">
        <f t="shared" ref="F30:O30" si="1">F38</f>
        <v>0</v>
      </c>
      <c r="G30" s="165">
        <f t="shared" si="1"/>
        <v>0</v>
      </c>
      <c r="H30" s="165">
        <f t="shared" si="1"/>
        <v>0</v>
      </c>
      <c r="I30" s="165">
        <f t="shared" si="1"/>
        <v>0</v>
      </c>
      <c r="J30" s="165">
        <f t="shared" si="1"/>
        <v>0</v>
      </c>
      <c r="K30" s="165">
        <f t="shared" si="1"/>
        <v>0</v>
      </c>
      <c r="L30" s="165">
        <f t="shared" si="1"/>
        <v>0</v>
      </c>
      <c r="M30" s="165">
        <f t="shared" si="1"/>
        <v>0</v>
      </c>
      <c r="N30" s="165">
        <f t="shared" si="1"/>
        <v>0</v>
      </c>
      <c r="O30" s="165">
        <f t="shared" si="1"/>
        <v>0</v>
      </c>
      <c r="P30" s="197"/>
      <c r="Q30" s="69"/>
      <c r="R30" s="69"/>
      <c r="S30" s="69"/>
      <c r="T30" s="69"/>
      <c r="U30" s="69"/>
      <c r="V30" s="69"/>
      <c r="W30" s="69"/>
      <c r="X30" s="69"/>
      <c r="Y30" s="69"/>
      <c r="Z30" s="69"/>
      <c r="AA30" s="69"/>
      <c r="AB30" s="69"/>
      <c r="AC30" s="69"/>
      <c r="AD30" s="69"/>
      <c r="AE30" s="69"/>
      <c r="AF30" s="69"/>
      <c r="AG30" s="69"/>
      <c r="AH30" s="69"/>
      <c r="AI30" s="69"/>
      <c r="AJ30" s="69"/>
      <c r="AK30" s="69"/>
      <c r="AL30" s="69"/>
      <c r="AM30" s="69"/>
    </row>
    <row r="31" spans="1:39" s="68" customFormat="1" ht="17.399999999999999" x14ac:dyDescent="0.3">
      <c r="A31" s="47"/>
      <c r="D31" s="130" t="s">
        <v>495</v>
      </c>
      <c r="E31" s="165">
        <f>E54</f>
        <v>0</v>
      </c>
      <c r="F31" s="165">
        <f t="shared" ref="F31:O31" si="2">F54</f>
        <v>0</v>
      </c>
      <c r="G31" s="165">
        <f t="shared" si="2"/>
        <v>0</v>
      </c>
      <c r="H31" s="165">
        <f t="shared" si="2"/>
        <v>0</v>
      </c>
      <c r="I31" s="165">
        <f t="shared" si="2"/>
        <v>0</v>
      </c>
      <c r="J31" s="165">
        <f t="shared" si="2"/>
        <v>0</v>
      </c>
      <c r="K31" s="165">
        <f t="shared" si="2"/>
        <v>0</v>
      </c>
      <c r="L31" s="165">
        <f t="shared" si="2"/>
        <v>0</v>
      </c>
      <c r="M31" s="165">
        <f t="shared" si="2"/>
        <v>0</v>
      </c>
      <c r="N31" s="165">
        <f t="shared" si="2"/>
        <v>0</v>
      </c>
      <c r="O31" s="165">
        <f t="shared" si="2"/>
        <v>0</v>
      </c>
      <c r="P31" s="197"/>
      <c r="Q31" s="69"/>
      <c r="R31" s="69"/>
      <c r="S31" s="69"/>
      <c r="T31" s="69"/>
      <c r="U31" s="69"/>
      <c r="V31" s="69"/>
      <c r="W31" s="69"/>
      <c r="X31" s="69"/>
      <c r="Y31" s="69"/>
      <c r="Z31" s="69"/>
      <c r="AA31" s="69"/>
      <c r="AB31" s="69"/>
      <c r="AC31" s="69"/>
      <c r="AD31" s="69"/>
      <c r="AE31" s="69"/>
      <c r="AF31" s="69"/>
      <c r="AG31" s="69"/>
      <c r="AH31" s="69"/>
      <c r="AI31" s="69"/>
      <c r="AJ31" s="69"/>
      <c r="AK31" s="69"/>
      <c r="AL31" s="69"/>
      <c r="AM31" s="69"/>
    </row>
    <row r="32" spans="1:39" s="68" customFormat="1" x14ac:dyDescent="0.3">
      <c r="A32" s="47"/>
      <c r="D32" s="130" t="s">
        <v>102</v>
      </c>
      <c r="E32" s="165">
        <f>+E71+E72+E78+E79</f>
        <v>0</v>
      </c>
      <c r="F32" s="165">
        <f t="shared" ref="F32:O32" si="3">+F71+F72+F78+F79</f>
        <v>0</v>
      </c>
      <c r="G32" s="165">
        <f t="shared" si="3"/>
        <v>0</v>
      </c>
      <c r="H32" s="165">
        <f t="shared" si="3"/>
        <v>0</v>
      </c>
      <c r="I32" s="165">
        <f t="shared" si="3"/>
        <v>0</v>
      </c>
      <c r="J32" s="165">
        <f t="shared" si="3"/>
        <v>0</v>
      </c>
      <c r="K32" s="165">
        <f t="shared" si="3"/>
        <v>0</v>
      </c>
      <c r="L32" s="165">
        <f t="shared" si="3"/>
        <v>0</v>
      </c>
      <c r="M32" s="165">
        <f t="shared" si="3"/>
        <v>0</v>
      </c>
      <c r="N32" s="165">
        <f t="shared" si="3"/>
        <v>0</v>
      </c>
      <c r="O32" s="165">
        <f t="shared" si="3"/>
        <v>0</v>
      </c>
      <c r="P32" s="197"/>
      <c r="Q32" s="69"/>
      <c r="R32" s="69"/>
      <c r="S32" s="69"/>
      <c r="T32" s="69"/>
      <c r="U32" s="69"/>
      <c r="V32" s="69"/>
      <c r="W32" s="69"/>
      <c r="X32" s="69"/>
      <c r="Y32" s="69"/>
      <c r="Z32" s="69"/>
      <c r="AA32" s="69"/>
      <c r="AB32" s="69"/>
      <c r="AC32" s="69"/>
      <c r="AD32" s="69"/>
      <c r="AE32" s="69"/>
      <c r="AF32" s="69"/>
      <c r="AG32" s="69"/>
      <c r="AH32" s="69"/>
      <c r="AI32" s="69"/>
      <c r="AJ32" s="69"/>
      <c r="AK32" s="69"/>
      <c r="AL32" s="69"/>
      <c r="AM32" s="69"/>
    </row>
    <row r="33" spans="1:39" s="68" customFormat="1" ht="17.399999999999999" x14ac:dyDescent="0.3">
      <c r="A33" s="47"/>
      <c r="D33" s="130" t="s">
        <v>496</v>
      </c>
      <c r="E33" s="198"/>
      <c r="F33" s="198"/>
      <c r="G33" s="198"/>
      <c r="H33" s="198"/>
      <c r="I33" s="198"/>
      <c r="J33" s="198"/>
      <c r="K33" s="198"/>
      <c r="L33" s="198"/>
      <c r="M33" s="198"/>
      <c r="N33" s="198"/>
      <c r="O33" s="198"/>
      <c r="P33" s="197"/>
      <c r="Q33" s="69"/>
      <c r="R33" s="69"/>
      <c r="S33" s="69"/>
      <c r="T33" s="69"/>
      <c r="U33" s="69"/>
      <c r="V33" s="69"/>
      <c r="W33" s="69"/>
      <c r="X33" s="69"/>
      <c r="Y33" s="69"/>
      <c r="Z33" s="69"/>
      <c r="AA33" s="69"/>
      <c r="AB33" s="69"/>
      <c r="AC33" s="69"/>
      <c r="AD33" s="69"/>
      <c r="AE33" s="69"/>
      <c r="AF33" s="69"/>
      <c r="AG33" s="69"/>
      <c r="AH33" s="69"/>
      <c r="AI33" s="69"/>
      <c r="AJ33" s="69"/>
      <c r="AK33" s="69"/>
      <c r="AL33" s="69"/>
      <c r="AM33" s="69"/>
    </row>
    <row r="34" spans="1:39" x14ac:dyDescent="0.3">
      <c r="D34" s="18"/>
    </row>
    <row r="35" spans="1:39" s="68" customFormat="1" ht="25.8" x14ac:dyDescent="0.5">
      <c r="A35" s="47"/>
      <c r="D35" s="85" t="s">
        <v>180</v>
      </c>
      <c r="P35" s="69"/>
      <c r="Q35" s="69"/>
      <c r="R35" s="69"/>
      <c r="S35" s="69"/>
      <c r="T35" s="69"/>
      <c r="U35" s="69"/>
      <c r="V35" s="69"/>
      <c r="W35" s="69"/>
      <c r="X35" s="69"/>
      <c r="Y35" s="69"/>
      <c r="Z35" s="69"/>
      <c r="AA35" s="69"/>
      <c r="AB35" s="69"/>
      <c r="AC35" s="69"/>
      <c r="AD35" s="69"/>
      <c r="AE35" s="69"/>
      <c r="AF35" s="69"/>
      <c r="AG35" s="69"/>
      <c r="AH35" s="69"/>
      <c r="AI35" s="69"/>
      <c r="AJ35" s="69"/>
      <c r="AK35" s="69"/>
      <c r="AL35" s="69"/>
      <c r="AM35" s="69"/>
    </row>
    <row r="36" spans="1:39" ht="15.6" customHeight="1" x14ac:dyDescent="0.3">
      <c r="B36" s="305" t="s">
        <v>570</v>
      </c>
      <c r="C36" s="125"/>
      <c r="D36" s="338" t="s">
        <v>419</v>
      </c>
      <c r="E36" s="324" t="s">
        <v>300</v>
      </c>
      <c r="F36" s="325"/>
      <c r="G36" s="325"/>
      <c r="H36" s="325"/>
      <c r="I36" s="325"/>
      <c r="J36" s="325"/>
      <c r="K36" s="325"/>
      <c r="L36" s="325"/>
      <c r="M36" s="325"/>
      <c r="N36" s="325"/>
      <c r="O36" s="325"/>
      <c r="P36" s="310" t="s">
        <v>135</v>
      </c>
    </row>
    <row r="37" spans="1:39" ht="15.6" customHeight="1" x14ac:dyDescent="0.3">
      <c r="B37" s="305"/>
      <c r="C37" s="125"/>
      <c r="D37" s="339"/>
      <c r="E37" s="19">
        <v>2024</v>
      </c>
      <c r="F37" s="19">
        <v>2025</v>
      </c>
      <c r="G37" s="19">
        <v>2026</v>
      </c>
      <c r="H37" s="19">
        <v>2027</v>
      </c>
      <c r="I37" s="19">
        <v>2028</v>
      </c>
      <c r="J37" s="50">
        <v>2029</v>
      </c>
      <c r="K37" s="50">
        <v>2030</v>
      </c>
      <c r="L37" s="50">
        <v>2035</v>
      </c>
      <c r="M37" s="50">
        <v>2040</v>
      </c>
      <c r="N37" s="50">
        <v>2045</v>
      </c>
      <c r="O37" s="50">
        <v>2050</v>
      </c>
      <c r="P37" s="310"/>
    </row>
    <row r="38" spans="1:39" ht="15.6" customHeight="1" x14ac:dyDescent="0.3">
      <c r="D38" s="22" t="s">
        <v>535</v>
      </c>
      <c r="E38" s="164">
        <f>SUM(E39:E53)</f>
        <v>0</v>
      </c>
      <c r="F38" s="164">
        <f t="shared" ref="F38:O38" si="4">SUM(F39:F53)</f>
        <v>0</v>
      </c>
      <c r="G38" s="164">
        <f t="shared" si="4"/>
        <v>0</v>
      </c>
      <c r="H38" s="164">
        <f t="shared" si="4"/>
        <v>0</v>
      </c>
      <c r="I38" s="164">
        <f t="shared" si="4"/>
        <v>0</v>
      </c>
      <c r="J38" s="164">
        <f t="shared" si="4"/>
        <v>0</v>
      </c>
      <c r="K38" s="164">
        <f t="shared" si="4"/>
        <v>0</v>
      </c>
      <c r="L38" s="164">
        <f t="shared" si="4"/>
        <v>0</v>
      </c>
      <c r="M38" s="164">
        <f t="shared" si="4"/>
        <v>0</v>
      </c>
      <c r="N38" s="164">
        <f t="shared" si="4"/>
        <v>0</v>
      </c>
      <c r="O38" s="164">
        <f t="shared" si="4"/>
        <v>0</v>
      </c>
      <c r="P38" s="197"/>
    </row>
    <row r="39" spans="1:39" ht="15.6" customHeight="1" x14ac:dyDescent="0.3">
      <c r="D39" s="31" t="s">
        <v>61</v>
      </c>
      <c r="E39" s="195"/>
      <c r="F39" s="195"/>
      <c r="G39" s="195"/>
      <c r="H39" s="195"/>
      <c r="I39" s="195"/>
      <c r="J39" s="195"/>
      <c r="K39" s="195"/>
      <c r="L39" s="195"/>
      <c r="M39" s="195"/>
      <c r="N39" s="195"/>
      <c r="O39" s="195"/>
      <c r="P39" s="197"/>
    </row>
    <row r="40" spans="1:39" ht="15.6" customHeight="1" x14ac:dyDescent="0.3">
      <c r="D40" s="31" t="s">
        <v>62</v>
      </c>
      <c r="E40" s="195"/>
      <c r="F40" s="195"/>
      <c r="G40" s="195"/>
      <c r="H40" s="195"/>
      <c r="I40" s="195"/>
      <c r="J40" s="195"/>
      <c r="K40" s="195"/>
      <c r="L40" s="195"/>
      <c r="M40" s="195"/>
      <c r="N40" s="195"/>
      <c r="O40" s="195"/>
      <c r="P40" s="197"/>
    </row>
    <row r="41" spans="1:39" ht="15.6" customHeight="1" x14ac:dyDescent="0.3">
      <c r="D41" s="31" t="s">
        <v>63</v>
      </c>
      <c r="E41" s="195"/>
      <c r="F41" s="195"/>
      <c r="G41" s="195"/>
      <c r="H41" s="195"/>
      <c r="I41" s="195"/>
      <c r="J41" s="195"/>
      <c r="K41" s="195"/>
      <c r="L41" s="195"/>
      <c r="M41" s="195"/>
      <c r="N41" s="195"/>
      <c r="O41" s="195"/>
      <c r="P41" s="197"/>
    </row>
    <row r="42" spans="1:39" ht="15.6" customHeight="1" x14ac:dyDescent="0.3">
      <c r="D42" s="31" t="s">
        <v>64</v>
      </c>
      <c r="E42" s="195"/>
      <c r="F42" s="195"/>
      <c r="G42" s="195"/>
      <c r="H42" s="195"/>
      <c r="I42" s="195"/>
      <c r="J42" s="195"/>
      <c r="K42" s="195"/>
      <c r="L42" s="195"/>
      <c r="M42" s="195"/>
      <c r="N42" s="195"/>
      <c r="O42" s="195"/>
      <c r="P42" s="197"/>
    </row>
    <row r="43" spans="1:39" ht="15.6" customHeight="1" x14ac:dyDescent="0.3">
      <c r="D43" s="75" t="s">
        <v>311</v>
      </c>
      <c r="E43" s="195"/>
      <c r="F43" s="195"/>
      <c r="G43" s="195"/>
      <c r="H43" s="195"/>
      <c r="I43" s="195"/>
      <c r="J43" s="195"/>
      <c r="K43" s="195"/>
      <c r="L43" s="195"/>
      <c r="M43" s="195"/>
      <c r="N43" s="195"/>
      <c r="O43" s="195"/>
      <c r="P43" s="197"/>
    </row>
    <row r="44" spans="1:39" ht="15.6" customHeight="1" x14ac:dyDescent="0.3">
      <c r="D44" s="58" t="s">
        <v>65</v>
      </c>
      <c r="E44" s="195"/>
      <c r="F44" s="195"/>
      <c r="G44" s="195"/>
      <c r="H44" s="195"/>
      <c r="I44" s="195"/>
      <c r="J44" s="195"/>
      <c r="K44" s="195"/>
      <c r="L44" s="195"/>
      <c r="M44" s="195"/>
      <c r="N44" s="195"/>
      <c r="O44" s="195"/>
      <c r="P44" s="197"/>
    </row>
    <row r="45" spans="1:39" ht="15.6" customHeight="1" x14ac:dyDescent="0.3">
      <c r="D45" s="58" t="s">
        <v>66</v>
      </c>
      <c r="E45" s="195"/>
      <c r="F45" s="195"/>
      <c r="G45" s="195"/>
      <c r="H45" s="195"/>
      <c r="I45" s="195"/>
      <c r="J45" s="195"/>
      <c r="K45" s="195"/>
      <c r="L45" s="195"/>
      <c r="M45" s="195"/>
      <c r="N45" s="195"/>
      <c r="O45" s="195"/>
      <c r="P45" s="197"/>
    </row>
    <row r="46" spans="1:39" ht="15.6" customHeight="1" x14ac:dyDescent="0.3">
      <c r="D46" s="58" t="s">
        <v>67</v>
      </c>
      <c r="E46" s="195"/>
      <c r="F46" s="195"/>
      <c r="G46" s="195"/>
      <c r="H46" s="195"/>
      <c r="I46" s="195"/>
      <c r="J46" s="195"/>
      <c r="K46" s="195"/>
      <c r="L46" s="195"/>
      <c r="M46" s="195"/>
      <c r="N46" s="195"/>
      <c r="O46" s="195"/>
      <c r="P46" s="197"/>
    </row>
    <row r="47" spans="1:39" ht="15.6" customHeight="1" x14ac:dyDescent="0.3">
      <c r="D47" s="58" t="s">
        <v>68</v>
      </c>
      <c r="E47" s="195"/>
      <c r="F47" s="195"/>
      <c r="G47" s="195"/>
      <c r="H47" s="195"/>
      <c r="I47" s="195"/>
      <c r="J47" s="195"/>
      <c r="K47" s="195"/>
      <c r="L47" s="195"/>
      <c r="M47" s="195"/>
      <c r="N47" s="195"/>
      <c r="O47" s="195"/>
      <c r="P47" s="197"/>
    </row>
    <row r="48" spans="1:39" ht="15.6" customHeight="1" x14ac:dyDescent="0.3">
      <c r="D48" s="58" t="s">
        <v>69</v>
      </c>
      <c r="E48" s="195"/>
      <c r="F48" s="195"/>
      <c r="G48" s="195"/>
      <c r="H48" s="195"/>
      <c r="I48" s="195"/>
      <c r="J48" s="195"/>
      <c r="K48" s="195"/>
      <c r="L48" s="195"/>
      <c r="M48" s="195"/>
      <c r="N48" s="195"/>
      <c r="O48" s="195"/>
      <c r="P48" s="197"/>
    </row>
    <row r="49" spans="4:16" ht="15.6" customHeight="1" x14ac:dyDescent="0.3">
      <c r="D49" s="58" t="s">
        <v>70</v>
      </c>
      <c r="E49" s="195"/>
      <c r="F49" s="195"/>
      <c r="G49" s="195"/>
      <c r="H49" s="195"/>
      <c r="I49" s="195"/>
      <c r="J49" s="195"/>
      <c r="K49" s="195"/>
      <c r="L49" s="195"/>
      <c r="M49" s="195"/>
      <c r="N49" s="195"/>
      <c r="O49" s="195"/>
      <c r="P49" s="197"/>
    </row>
    <row r="50" spans="4:16" ht="15.6" customHeight="1" x14ac:dyDescent="0.3">
      <c r="D50" s="58" t="s">
        <v>71</v>
      </c>
      <c r="E50" s="195"/>
      <c r="F50" s="195"/>
      <c r="G50" s="195"/>
      <c r="H50" s="195"/>
      <c r="I50" s="195"/>
      <c r="J50" s="195"/>
      <c r="K50" s="195"/>
      <c r="L50" s="195"/>
      <c r="M50" s="195"/>
      <c r="N50" s="195"/>
      <c r="O50" s="195"/>
      <c r="P50" s="197"/>
    </row>
    <row r="51" spans="4:16" ht="15.6" customHeight="1" x14ac:dyDescent="0.3">
      <c r="D51" s="58" t="s">
        <v>72</v>
      </c>
      <c r="E51" s="195"/>
      <c r="F51" s="195"/>
      <c r="G51" s="195"/>
      <c r="H51" s="195"/>
      <c r="I51" s="195"/>
      <c r="J51" s="195"/>
      <c r="K51" s="195"/>
      <c r="L51" s="195"/>
      <c r="M51" s="195"/>
      <c r="N51" s="195"/>
      <c r="O51" s="195"/>
      <c r="P51" s="197"/>
    </row>
    <row r="52" spans="4:16" ht="15.6" customHeight="1" x14ac:dyDescent="0.3">
      <c r="D52" s="58" t="s">
        <v>73</v>
      </c>
      <c r="E52" s="195"/>
      <c r="F52" s="195"/>
      <c r="G52" s="195"/>
      <c r="H52" s="195"/>
      <c r="I52" s="195"/>
      <c r="J52" s="195"/>
      <c r="K52" s="195"/>
      <c r="L52" s="195"/>
      <c r="M52" s="195"/>
      <c r="N52" s="195"/>
      <c r="O52" s="195"/>
      <c r="P52" s="197"/>
    </row>
    <row r="53" spans="4:16" ht="15.6" customHeight="1" x14ac:dyDescent="0.3">
      <c r="D53" s="58" t="s">
        <v>74</v>
      </c>
      <c r="E53" s="195"/>
      <c r="F53" s="195"/>
      <c r="G53" s="195"/>
      <c r="H53" s="195"/>
      <c r="I53" s="195"/>
      <c r="J53" s="195"/>
      <c r="K53" s="195"/>
      <c r="L53" s="195"/>
      <c r="M53" s="195"/>
      <c r="N53" s="195"/>
      <c r="O53" s="195"/>
      <c r="P53" s="197"/>
    </row>
    <row r="54" spans="4:16" ht="17.399999999999999" x14ac:dyDescent="0.3">
      <c r="D54" s="22" t="s">
        <v>534</v>
      </c>
      <c r="E54" s="164">
        <f>SUM(E55:E69)</f>
        <v>0</v>
      </c>
      <c r="F54" s="164">
        <f t="shared" ref="F54:O54" si="5">SUM(F55:F69)</f>
        <v>0</v>
      </c>
      <c r="G54" s="164">
        <f t="shared" si="5"/>
        <v>0</v>
      </c>
      <c r="H54" s="164">
        <f t="shared" si="5"/>
        <v>0</v>
      </c>
      <c r="I54" s="164">
        <f t="shared" si="5"/>
        <v>0</v>
      </c>
      <c r="J54" s="164">
        <f t="shared" si="5"/>
        <v>0</v>
      </c>
      <c r="K54" s="164">
        <f t="shared" si="5"/>
        <v>0</v>
      </c>
      <c r="L54" s="164">
        <f t="shared" si="5"/>
        <v>0</v>
      </c>
      <c r="M54" s="164">
        <f t="shared" si="5"/>
        <v>0</v>
      </c>
      <c r="N54" s="164">
        <f t="shared" si="5"/>
        <v>0</v>
      </c>
      <c r="O54" s="164">
        <f t="shared" si="5"/>
        <v>0</v>
      </c>
      <c r="P54" s="197"/>
    </row>
    <row r="55" spans="4:16" x14ac:dyDescent="0.3">
      <c r="D55" s="31" t="s">
        <v>61</v>
      </c>
      <c r="E55" s="195"/>
      <c r="F55" s="195"/>
      <c r="G55" s="195"/>
      <c r="H55" s="195"/>
      <c r="I55" s="195"/>
      <c r="J55" s="195"/>
      <c r="K55" s="195"/>
      <c r="L55" s="195"/>
      <c r="M55" s="195"/>
      <c r="N55" s="195"/>
      <c r="O55" s="195"/>
      <c r="P55" s="197"/>
    </row>
    <row r="56" spans="4:16" x14ac:dyDescent="0.3">
      <c r="D56" s="31" t="s">
        <v>62</v>
      </c>
      <c r="E56" s="195"/>
      <c r="F56" s="195"/>
      <c r="G56" s="195"/>
      <c r="H56" s="195"/>
      <c r="I56" s="195"/>
      <c r="J56" s="195"/>
      <c r="K56" s="195"/>
      <c r="L56" s="195"/>
      <c r="M56" s="195"/>
      <c r="N56" s="195"/>
      <c r="O56" s="195"/>
      <c r="P56" s="197"/>
    </row>
    <row r="57" spans="4:16" x14ac:dyDescent="0.3">
      <c r="D57" s="31" t="s">
        <v>63</v>
      </c>
      <c r="E57" s="195"/>
      <c r="F57" s="195"/>
      <c r="G57" s="195"/>
      <c r="H57" s="195"/>
      <c r="I57" s="195"/>
      <c r="J57" s="195"/>
      <c r="K57" s="195"/>
      <c r="L57" s="195"/>
      <c r="M57" s="195"/>
      <c r="N57" s="195"/>
      <c r="O57" s="195"/>
      <c r="P57" s="197"/>
    </row>
    <row r="58" spans="4:16" x14ac:dyDescent="0.3">
      <c r="D58" s="31" t="s">
        <v>64</v>
      </c>
      <c r="E58" s="195"/>
      <c r="F58" s="195"/>
      <c r="G58" s="195"/>
      <c r="H58" s="195"/>
      <c r="I58" s="195"/>
      <c r="J58" s="195"/>
      <c r="K58" s="195"/>
      <c r="L58" s="195"/>
      <c r="M58" s="195"/>
      <c r="N58" s="195"/>
      <c r="O58" s="195"/>
      <c r="P58" s="197"/>
    </row>
    <row r="59" spans="4:16" x14ac:dyDescent="0.3">
      <c r="D59" s="75" t="s">
        <v>311</v>
      </c>
      <c r="E59" s="195"/>
      <c r="F59" s="195"/>
      <c r="G59" s="195"/>
      <c r="H59" s="195"/>
      <c r="I59" s="195"/>
      <c r="J59" s="195"/>
      <c r="K59" s="195"/>
      <c r="L59" s="195"/>
      <c r="M59" s="195"/>
      <c r="N59" s="195"/>
      <c r="O59" s="195"/>
      <c r="P59" s="197"/>
    </row>
    <row r="60" spans="4:16" x14ac:dyDescent="0.3">
      <c r="D60" s="58" t="s">
        <v>65</v>
      </c>
      <c r="E60" s="195"/>
      <c r="F60" s="195"/>
      <c r="G60" s="195"/>
      <c r="H60" s="195"/>
      <c r="I60" s="195"/>
      <c r="J60" s="195"/>
      <c r="K60" s="195"/>
      <c r="L60" s="195"/>
      <c r="M60" s="195"/>
      <c r="N60" s="195"/>
      <c r="O60" s="195"/>
      <c r="P60" s="197"/>
    </row>
    <row r="61" spans="4:16" x14ac:dyDescent="0.3">
      <c r="D61" s="58" t="s">
        <v>66</v>
      </c>
      <c r="E61" s="195"/>
      <c r="F61" s="195"/>
      <c r="G61" s="195"/>
      <c r="H61" s="195"/>
      <c r="I61" s="195"/>
      <c r="J61" s="195"/>
      <c r="K61" s="195"/>
      <c r="L61" s="195"/>
      <c r="M61" s="195"/>
      <c r="N61" s="195"/>
      <c r="O61" s="195"/>
      <c r="P61" s="197"/>
    </row>
    <row r="62" spans="4:16" x14ac:dyDescent="0.3">
      <c r="D62" s="58" t="s">
        <v>67</v>
      </c>
      <c r="E62" s="195"/>
      <c r="F62" s="195"/>
      <c r="G62" s="195"/>
      <c r="H62" s="195"/>
      <c r="I62" s="195"/>
      <c r="J62" s="195"/>
      <c r="K62" s="195"/>
      <c r="L62" s="195"/>
      <c r="M62" s="195"/>
      <c r="N62" s="195"/>
      <c r="O62" s="195"/>
      <c r="P62" s="197"/>
    </row>
    <row r="63" spans="4:16" x14ac:dyDescent="0.3">
      <c r="D63" s="58" t="s">
        <v>68</v>
      </c>
      <c r="E63" s="195"/>
      <c r="F63" s="195"/>
      <c r="G63" s="195"/>
      <c r="H63" s="195"/>
      <c r="I63" s="195"/>
      <c r="J63" s="195"/>
      <c r="K63" s="195"/>
      <c r="L63" s="195"/>
      <c r="M63" s="195"/>
      <c r="N63" s="195"/>
      <c r="O63" s="195"/>
      <c r="P63" s="197"/>
    </row>
    <row r="64" spans="4:16" x14ac:dyDescent="0.3">
      <c r="D64" s="58" t="s">
        <v>69</v>
      </c>
      <c r="E64" s="195"/>
      <c r="F64" s="195"/>
      <c r="G64" s="195"/>
      <c r="H64" s="195"/>
      <c r="I64" s="195"/>
      <c r="J64" s="195"/>
      <c r="K64" s="195"/>
      <c r="L64" s="195"/>
      <c r="M64" s="195"/>
      <c r="N64" s="195"/>
      <c r="O64" s="195"/>
      <c r="P64" s="197"/>
    </row>
    <row r="65" spans="4:16" x14ac:dyDescent="0.3">
      <c r="D65" s="58" t="s">
        <v>70</v>
      </c>
      <c r="E65" s="195"/>
      <c r="F65" s="195"/>
      <c r="G65" s="195"/>
      <c r="H65" s="195"/>
      <c r="I65" s="195"/>
      <c r="J65" s="195"/>
      <c r="K65" s="195"/>
      <c r="L65" s="195"/>
      <c r="M65" s="195"/>
      <c r="N65" s="195"/>
      <c r="O65" s="195"/>
      <c r="P65" s="197"/>
    </row>
    <row r="66" spans="4:16" x14ac:dyDescent="0.3">
      <c r="D66" s="58" t="s">
        <v>71</v>
      </c>
      <c r="E66" s="195"/>
      <c r="F66" s="195"/>
      <c r="G66" s="195"/>
      <c r="H66" s="195"/>
      <c r="I66" s="195"/>
      <c r="J66" s="195"/>
      <c r="K66" s="195"/>
      <c r="L66" s="195"/>
      <c r="M66" s="195"/>
      <c r="N66" s="195"/>
      <c r="O66" s="195"/>
      <c r="P66" s="197"/>
    </row>
    <row r="67" spans="4:16" x14ac:dyDescent="0.3">
      <c r="D67" s="58" t="s">
        <v>72</v>
      </c>
      <c r="E67" s="195"/>
      <c r="F67" s="195"/>
      <c r="G67" s="195"/>
      <c r="H67" s="195"/>
      <c r="I67" s="195"/>
      <c r="J67" s="195"/>
      <c r="K67" s="195"/>
      <c r="L67" s="195"/>
      <c r="M67" s="195"/>
      <c r="N67" s="195"/>
      <c r="O67" s="195"/>
      <c r="P67" s="197"/>
    </row>
    <row r="68" spans="4:16" x14ac:dyDescent="0.3">
      <c r="D68" s="58" t="s">
        <v>73</v>
      </c>
      <c r="E68" s="195"/>
      <c r="F68" s="195"/>
      <c r="G68" s="195"/>
      <c r="H68" s="195"/>
      <c r="I68" s="195"/>
      <c r="J68" s="195"/>
      <c r="K68" s="195"/>
      <c r="L68" s="195"/>
      <c r="M68" s="195"/>
      <c r="N68" s="195"/>
      <c r="O68" s="195"/>
      <c r="P68" s="197"/>
    </row>
    <row r="69" spans="4:16" x14ac:dyDescent="0.3">
      <c r="D69" s="58" t="s">
        <v>74</v>
      </c>
      <c r="E69" s="195"/>
      <c r="F69" s="195"/>
      <c r="G69" s="195"/>
      <c r="H69" s="195"/>
      <c r="I69" s="195"/>
      <c r="J69" s="195"/>
      <c r="K69" s="195"/>
      <c r="L69" s="195"/>
      <c r="M69" s="195"/>
      <c r="N69" s="195"/>
      <c r="O69" s="195"/>
      <c r="P69" s="197"/>
    </row>
    <row r="70" spans="4:16" x14ac:dyDescent="0.3">
      <c r="D70" s="58"/>
      <c r="E70" s="230"/>
      <c r="F70" s="230"/>
      <c r="G70" s="230"/>
      <c r="H70" s="230"/>
      <c r="I70" s="230"/>
      <c r="J70" s="230"/>
      <c r="K70" s="230"/>
      <c r="L70" s="230"/>
      <c r="M70" s="230"/>
      <c r="N70" s="230"/>
      <c r="O70" s="230"/>
      <c r="P70" s="230"/>
    </row>
    <row r="71" spans="4:16" x14ac:dyDescent="0.3">
      <c r="D71" s="118" t="s">
        <v>491</v>
      </c>
      <c r="E71" s="196"/>
      <c r="F71" s="196"/>
      <c r="G71" s="196"/>
      <c r="H71" s="196"/>
      <c r="I71" s="196"/>
      <c r="J71" s="196"/>
      <c r="K71" s="196"/>
      <c r="L71" s="196"/>
      <c r="M71" s="196"/>
      <c r="N71" s="196"/>
      <c r="O71" s="196"/>
      <c r="P71" s="197"/>
    </row>
    <row r="72" spans="4:16" x14ac:dyDescent="0.3">
      <c r="D72" s="22" t="s">
        <v>482</v>
      </c>
      <c r="E72" s="164">
        <f>SUM(E73:E74,E77)</f>
        <v>0</v>
      </c>
      <c r="F72" s="164">
        <f t="shared" ref="F72:O72" si="6">SUM(F73:F74,F77)</f>
        <v>0</v>
      </c>
      <c r="G72" s="164">
        <f t="shared" si="6"/>
        <v>0</v>
      </c>
      <c r="H72" s="164">
        <f t="shared" si="6"/>
        <v>0</v>
      </c>
      <c r="I72" s="164">
        <f t="shared" si="6"/>
        <v>0</v>
      </c>
      <c r="J72" s="164">
        <f t="shared" si="6"/>
        <v>0</v>
      </c>
      <c r="K72" s="164">
        <f t="shared" si="6"/>
        <v>0</v>
      </c>
      <c r="L72" s="164">
        <f t="shared" si="6"/>
        <v>0</v>
      </c>
      <c r="M72" s="164">
        <f t="shared" si="6"/>
        <v>0</v>
      </c>
      <c r="N72" s="164">
        <f t="shared" si="6"/>
        <v>0</v>
      </c>
      <c r="O72" s="164">
        <f t="shared" si="6"/>
        <v>0</v>
      </c>
      <c r="P72" s="197"/>
    </row>
    <row r="73" spans="4:16" x14ac:dyDescent="0.3">
      <c r="D73" s="31" t="s">
        <v>79</v>
      </c>
      <c r="E73" s="195"/>
      <c r="F73" s="195"/>
      <c r="G73" s="195"/>
      <c r="H73" s="195"/>
      <c r="I73" s="195"/>
      <c r="J73" s="195"/>
      <c r="K73" s="195"/>
      <c r="L73" s="195"/>
      <c r="M73" s="195"/>
      <c r="N73" s="195"/>
      <c r="O73" s="195"/>
      <c r="P73" s="197"/>
    </row>
    <row r="74" spans="4:16" x14ac:dyDescent="0.3">
      <c r="D74" s="31" t="s">
        <v>80</v>
      </c>
      <c r="E74" s="165">
        <f t="shared" ref="E74:O74" si="7">SUM(E75:E76)</f>
        <v>0</v>
      </c>
      <c r="F74" s="165">
        <f t="shared" si="7"/>
        <v>0</v>
      </c>
      <c r="G74" s="165">
        <f t="shared" si="7"/>
        <v>0</v>
      </c>
      <c r="H74" s="165">
        <f t="shared" si="7"/>
        <v>0</v>
      </c>
      <c r="I74" s="165">
        <f t="shared" si="7"/>
        <v>0</v>
      </c>
      <c r="J74" s="165">
        <f t="shared" si="7"/>
        <v>0</v>
      </c>
      <c r="K74" s="165">
        <f t="shared" si="7"/>
        <v>0</v>
      </c>
      <c r="L74" s="165">
        <f t="shared" si="7"/>
        <v>0</v>
      </c>
      <c r="M74" s="165">
        <f t="shared" si="7"/>
        <v>0</v>
      </c>
      <c r="N74" s="165">
        <f t="shared" si="7"/>
        <v>0</v>
      </c>
      <c r="O74" s="165">
        <f t="shared" si="7"/>
        <v>0</v>
      </c>
      <c r="P74" s="197"/>
    </row>
    <row r="75" spans="4:16" x14ac:dyDescent="0.3">
      <c r="D75" s="72" t="s">
        <v>81</v>
      </c>
      <c r="E75" s="195"/>
      <c r="F75" s="195"/>
      <c r="G75" s="195"/>
      <c r="H75" s="195"/>
      <c r="I75" s="195"/>
      <c r="J75" s="195"/>
      <c r="K75" s="195"/>
      <c r="L75" s="195"/>
      <c r="M75" s="195"/>
      <c r="N75" s="195"/>
      <c r="O75" s="195"/>
      <c r="P75" s="197"/>
    </row>
    <row r="76" spans="4:16" x14ac:dyDescent="0.3">
      <c r="D76" s="72" t="s">
        <v>82</v>
      </c>
      <c r="E76" s="195"/>
      <c r="F76" s="195"/>
      <c r="G76" s="195"/>
      <c r="H76" s="195"/>
      <c r="I76" s="195"/>
      <c r="J76" s="195"/>
      <c r="K76" s="195"/>
      <c r="L76" s="195"/>
      <c r="M76" s="195"/>
      <c r="N76" s="195"/>
      <c r="O76" s="195"/>
      <c r="P76" s="197"/>
    </row>
    <row r="77" spans="4:16" x14ac:dyDescent="0.3">
      <c r="D77" s="31" t="s">
        <v>203</v>
      </c>
      <c r="E77" s="195"/>
      <c r="F77" s="195"/>
      <c r="G77" s="195"/>
      <c r="H77" s="195"/>
      <c r="I77" s="195"/>
      <c r="J77" s="195"/>
      <c r="K77" s="195"/>
      <c r="L77" s="195"/>
      <c r="M77" s="195"/>
      <c r="N77" s="195"/>
      <c r="O77" s="195"/>
      <c r="P77" s="197"/>
    </row>
    <row r="78" spans="4:16" x14ac:dyDescent="0.3">
      <c r="D78" s="22" t="s">
        <v>477</v>
      </c>
      <c r="E78" s="196"/>
      <c r="F78" s="196"/>
      <c r="G78" s="196"/>
      <c r="H78" s="196"/>
      <c r="I78" s="196"/>
      <c r="J78" s="196"/>
      <c r="K78" s="196"/>
      <c r="L78" s="196"/>
      <c r="M78" s="196"/>
      <c r="N78" s="196"/>
      <c r="O78" s="196"/>
      <c r="P78" s="197"/>
    </row>
    <row r="79" spans="4:16" x14ac:dyDescent="0.3">
      <c r="D79" s="22" t="s">
        <v>478</v>
      </c>
      <c r="E79" s="196"/>
      <c r="F79" s="196"/>
      <c r="G79" s="196"/>
      <c r="H79" s="196"/>
      <c r="I79" s="196"/>
      <c r="J79" s="196"/>
      <c r="K79" s="196"/>
      <c r="L79" s="196"/>
      <c r="M79" s="196"/>
      <c r="N79" s="196"/>
      <c r="O79" s="196"/>
      <c r="P79" s="197"/>
    </row>
    <row r="80" spans="4:16" x14ac:dyDescent="0.3">
      <c r="D80" s="22" t="s">
        <v>479</v>
      </c>
      <c r="E80" s="196"/>
      <c r="F80" s="196"/>
      <c r="G80" s="196"/>
      <c r="H80" s="196"/>
      <c r="I80" s="196"/>
      <c r="J80" s="196"/>
      <c r="K80" s="196"/>
      <c r="L80" s="196"/>
      <c r="M80" s="196"/>
      <c r="N80" s="196"/>
      <c r="O80" s="196"/>
      <c r="P80" s="197"/>
    </row>
    <row r="81" spans="4:16" x14ac:dyDescent="0.3">
      <c r="D81" s="22" t="s">
        <v>480</v>
      </c>
      <c r="E81" s="196"/>
      <c r="F81" s="196"/>
      <c r="G81" s="196"/>
      <c r="H81" s="196"/>
      <c r="I81" s="196"/>
      <c r="J81" s="196"/>
      <c r="K81" s="196"/>
      <c r="L81" s="196"/>
      <c r="M81" s="196"/>
      <c r="N81" s="196"/>
      <c r="O81" s="196"/>
      <c r="P81" s="197"/>
    </row>
    <row r="82" spans="4:16" x14ac:dyDescent="0.3">
      <c r="D82" s="21"/>
      <c r="E82" s="75"/>
      <c r="F82" s="75"/>
      <c r="G82" s="75"/>
      <c r="H82" s="75"/>
      <c r="I82" s="75"/>
      <c r="J82" s="75"/>
      <c r="K82" s="75"/>
      <c r="L82" s="75"/>
      <c r="M82" s="75"/>
      <c r="N82" s="75"/>
      <c r="O82" s="75"/>
      <c r="P82" s="230"/>
    </row>
    <row r="83" spans="4:16" ht="17.399999999999999" x14ac:dyDescent="0.3">
      <c r="D83" s="184" t="s">
        <v>489</v>
      </c>
      <c r="E83" s="164">
        <f>SUM(E84:E88)</f>
        <v>0</v>
      </c>
      <c r="F83" s="164">
        <f t="shared" ref="F83:O83" si="8">SUM(F84:F88)</f>
        <v>0</v>
      </c>
      <c r="G83" s="164">
        <f t="shared" si="8"/>
        <v>0</v>
      </c>
      <c r="H83" s="164">
        <f t="shared" si="8"/>
        <v>0</v>
      </c>
      <c r="I83" s="164">
        <f t="shared" si="8"/>
        <v>0</v>
      </c>
      <c r="J83" s="164">
        <f t="shared" si="8"/>
        <v>0</v>
      </c>
      <c r="K83" s="164">
        <f t="shared" si="8"/>
        <v>0</v>
      </c>
      <c r="L83" s="164">
        <f t="shared" si="8"/>
        <v>0</v>
      </c>
      <c r="M83" s="164">
        <f t="shared" si="8"/>
        <v>0</v>
      </c>
      <c r="N83" s="164">
        <f t="shared" si="8"/>
        <v>0</v>
      </c>
      <c r="O83" s="164">
        <f t="shared" si="8"/>
        <v>0</v>
      </c>
      <c r="P83" s="197"/>
    </row>
    <row r="84" spans="4:16" x14ac:dyDescent="0.3">
      <c r="D84" s="185" t="s">
        <v>87</v>
      </c>
      <c r="E84" s="195"/>
      <c r="F84" s="195"/>
      <c r="G84" s="195"/>
      <c r="H84" s="195"/>
      <c r="I84" s="195"/>
      <c r="J84" s="195"/>
      <c r="K84" s="195"/>
      <c r="L84" s="195"/>
      <c r="M84" s="195"/>
      <c r="N84" s="195"/>
      <c r="O84" s="195"/>
      <c r="P84" s="197"/>
    </row>
    <row r="85" spans="4:16" x14ac:dyDescent="0.3">
      <c r="D85" s="185" t="s">
        <v>294</v>
      </c>
      <c r="E85" s="195"/>
      <c r="F85" s="195"/>
      <c r="G85" s="195"/>
      <c r="H85" s="195"/>
      <c r="I85" s="195"/>
      <c r="J85" s="195"/>
      <c r="K85" s="195"/>
      <c r="L85" s="195"/>
      <c r="M85" s="195"/>
      <c r="N85" s="195"/>
      <c r="O85" s="195"/>
      <c r="P85" s="197"/>
    </row>
    <row r="86" spans="4:16" x14ac:dyDescent="0.3">
      <c r="D86" s="185" t="s">
        <v>295</v>
      </c>
      <c r="E86" s="195"/>
      <c r="F86" s="195"/>
      <c r="G86" s="195"/>
      <c r="H86" s="195"/>
      <c r="I86" s="195"/>
      <c r="J86" s="195"/>
      <c r="K86" s="195"/>
      <c r="L86" s="195"/>
      <c r="M86" s="195"/>
      <c r="N86" s="195"/>
      <c r="O86" s="195"/>
      <c r="P86" s="197"/>
    </row>
    <row r="87" spans="4:16" x14ac:dyDescent="0.3">
      <c r="D87" s="185" t="s">
        <v>296</v>
      </c>
      <c r="E87" s="195"/>
      <c r="F87" s="195"/>
      <c r="G87" s="195"/>
      <c r="H87" s="195"/>
      <c r="I87" s="195"/>
      <c r="J87" s="195"/>
      <c r="K87" s="195"/>
      <c r="L87" s="195"/>
      <c r="M87" s="195"/>
      <c r="N87" s="195"/>
      <c r="O87" s="195"/>
      <c r="P87" s="197"/>
    </row>
    <row r="88" spans="4:16" x14ac:dyDescent="0.3">
      <c r="D88" s="185" t="s">
        <v>335</v>
      </c>
      <c r="E88" s="195"/>
      <c r="F88" s="195"/>
      <c r="G88" s="195"/>
      <c r="H88" s="195"/>
      <c r="I88" s="195"/>
      <c r="J88" s="195"/>
      <c r="K88" s="195"/>
      <c r="L88" s="195"/>
      <c r="M88" s="195"/>
      <c r="N88" s="195"/>
      <c r="O88" s="195"/>
      <c r="P88" s="197"/>
    </row>
    <row r="89" spans="4:16" x14ac:dyDescent="0.3">
      <c r="D89" s="43"/>
      <c r="E89" s="75"/>
      <c r="F89" s="75"/>
      <c r="G89" s="75"/>
      <c r="H89" s="75"/>
      <c r="I89" s="75"/>
      <c r="J89" s="75"/>
      <c r="K89" s="75"/>
      <c r="L89" s="75"/>
      <c r="M89" s="75"/>
      <c r="N89" s="75"/>
      <c r="O89" s="75"/>
      <c r="P89" s="230"/>
    </row>
    <row r="90" spans="4:16" ht="17.399999999999999" x14ac:dyDescent="0.3">
      <c r="D90" s="184" t="s">
        <v>490</v>
      </c>
      <c r="E90" s="164">
        <f>SUM(E91:E95)</f>
        <v>0</v>
      </c>
      <c r="F90" s="164">
        <f t="shared" ref="F90:O90" si="9">SUM(F91:F95)</f>
        <v>0</v>
      </c>
      <c r="G90" s="164">
        <f t="shared" si="9"/>
        <v>0</v>
      </c>
      <c r="H90" s="164">
        <f t="shared" si="9"/>
        <v>0</v>
      </c>
      <c r="I90" s="164">
        <f t="shared" si="9"/>
        <v>0</v>
      </c>
      <c r="J90" s="164">
        <f t="shared" si="9"/>
        <v>0</v>
      </c>
      <c r="K90" s="164">
        <f t="shared" si="9"/>
        <v>0</v>
      </c>
      <c r="L90" s="164">
        <f t="shared" si="9"/>
        <v>0</v>
      </c>
      <c r="M90" s="164">
        <f t="shared" si="9"/>
        <v>0</v>
      </c>
      <c r="N90" s="164">
        <f t="shared" si="9"/>
        <v>0</v>
      </c>
      <c r="O90" s="164">
        <f t="shared" si="9"/>
        <v>0</v>
      </c>
      <c r="P90" s="197"/>
    </row>
    <row r="91" spans="4:16" x14ac:dyDescent="0.3">
      <c r="D91" s="185" t="s">
        <v>87</v>
      </c>
      <c r="E91" s="195"/>
      <c r="F91" s="195"/>
      <c r="G91" s="195"/>
      <c r="H91" s="195"/>
      <c r="I91" s="195"/>
      <c r="J91" s="195"/>
      <c r="K91" s="195"/>
      <c r="L91" s="195"/>
      <c r="M91" s="195"/>
      <c r="N91" s="195"/>
      <c r="O91" s="195"/>
      <c r="P91" s="197"/>
    </row>
    <row r="92" spans="4:16" x14ac:dyDescent="0.3">
      <c r="D92" s="185" t="s">
        <v>294</v>
      </c>
      <c r="E92" s="195"/>
      <c r="F92" s="195"/>
      <c r="G92" s="195"/>
      <c r="H92" s="195"/>
      <c r="I92" s="195"/>
      <c r="J92" s="195"/>
      <c r="K92" s="195"/>
      <c r="L92" s="195"/>
      <c r="M92" s="195"/>
      <c r="N92" s="195"/>
      <c r="O92" s="195"/>
      <c r="P92" s="197"/>
    </row>
    <row r="93" spans="4:16" x14ac:dyDescent="0.3">
      <c r="D93" s="185" t="s">
        <v>295</v>
      </c>
      <c r="E93" s="195"/>
      <c r="F93" s="195"/>
      <c r="G93" s="195"/>
      <c r="H93" s="195"/>
      <c r="I93" s="195"/>
      <c r="J93" s="195"/>
      <c r="K93" s="195"/>
      <c r="L93" s="195"/>
      <c r="M93" s="195"/>
      <c r="N93" s="195"/>
      <c r="O93" s="195"/>
      <c r="P93" s="197"/>
    </row>
    <row r="94" spans="4:16" x14ac:dyDescent="0.3">
      <c r="D94" s="185" t="s">
        <v>296</v>
      </c>
      <c r="E94" s="195"/>
      <c r="F94" s="195"/>
      <c r="G94" s="195"/>
      <c r="H94" s="195"/>
      <c r="I94" s="195"/>
      <c r="J94" s="195"/>
      <c r="K94" s="195"/>
      <c r="L94" s="195"/>
      <c r="M94" s="195"/>
      <c r="N94" s="195"/>
      <c r="O94" s="195"/>
      <c r="P94" s="197"/>
    </row>
    <row r="95" spans="4:16" x14ac:dyDescent="0.3">
      <c r="D95" s="185" t="s">
        <v>335</v>
      </c>
      <c r="E95" s="195"/>
      <c r="F95" s="195"/>
      <c r="G95" s="195"/>
      <c r="H95" s="195"/>
      <c r="I95" s="195"/>
      <c r="J95" s="195"/>
      <c r="K95" s="195"/>
      <c r="L95" s="195"/>
      <c r="M95" s="195"/>
      <c r="N95" s="195"/>
      <c r="O95" s="195"/>
      <c r="P95" s="197"/>
    </row>
    <row r="97" spans="2:15" ht="25.8" x14ac:dyDescent="0.5">
      <c r="D97" s="85" t="s">
        <v>104</v>
      </c>
    </row>
    <row r="98" spans="2:15" x14ac:dyDescent="0.3">
      <c r="B98" s="68" t="s">
        <v>571</v>
      </c>
      <c r="C98" s="68"/>
      <c r="D98" s="174" t="s">
        <v>105</v>
      </c>
    </row>
    <row r="99" spans="2:15" ht="15.6" customHeight="1" x14ac:dyDescent="0.3">
      <c r="D99" s="335" t="s">
        <v>420</v>
      </c>
      <c r="E99" s="324" t="s">
        <v>300</v>
      </c>
      <c r="F99" s="325"/>
      <c r="G99" s="325"/>
      <c r="H99" s="325"/>
      <c r="I99" s="325"/>
      <c r="J99" s="325"/>
      <c r="K99" s="325"/>
      <c r="L99" s="325"/>
      <c r="M99" s="325"/>
      <c r="N99" s="325"/>
      <c r="O99" s="337"/>
    </row>
    <row r="100" spans="2:15" ht="15.6" customHeight="1" x14ac:dyDescent="0.3">
      <c r="D100" s="336"/>
      <c r="E100" s="19">
        <v>2024</v>
      </c>
      <c r="F100" s="19">
        <v>2025</v>
      </c>
      <c r="G100" s="19">
        <v>2026</v>
      </c>
      <c r="H100" s="19">
        <v>2027</v>
      </c>
      <c r="I100" s="19">
        <v>2028</v>
      </c>
      <c r="J100" s="50">
        <v>2029</v>
      </c>
      <c r="K100" s="50">
        <v>2030</v>
      </c>
      <c r="L100" s="50">
        <v>2035</v>
      </c>
      <c r="M100" s="50">
        <v>2040</v>
      </c>
      <c r="N100" s="50">
        <v>2045</v>
      </c>
      <c r="O100" s="50">
        <v>2050</v>
      </c>
    </row>
    <row r="101" spans="2:15" x14ac:dyDescent="0.3">
      <c r="D101" s="21" t="s">
        <v>90</v>
      </c>
      <c r="E101" s="165">
        <f>SUM(E118,E135,E152,E169,E186,E203,E220,E237,E254,E271,E288,E305,E322,E339,E356,E373)</f>
        <v>0</v>
      </c>
      <c r="F101" s="165">
        <f t="shared" ref="F101:O101" si="10">SUM(F118,F135,F152,F169,F186,F203,F220,F237,F254,F271,F288,F305,F322,F339,F356,F373)</f>
        <v>0</v>
      </c>
      <c r="G101" s="165">
        <f t="shared" si="10"/>
        <v>0</v>
      </c>
      <c r="H101" s="165">
        <f t="shared" si="10"/>
        <v>0</v>
      </c>
      <c r="I101" s="165">
        <f t="shared" si="10"/>
        <v>0</v>
      </c>
      <c r="J101" s="165">
        <f t="shared" si="10"/>
        <v>0</v>
      </c>
      <c r="K101" s="165">
        <f t="shared" si="10"/>
        <v>0</v>
      </c>
      <c r="L101" s="165">
        <f t="shared" si="10"/>
        <v>0</v>
      </c>
      <c r="M101" s="165">
        <f t="shared" si="10"/>
        <v>0</v>
      </c>
      <c r="N101" s="165">
        <f t="shared" si="10"/>
        <v>0</v>
      </c>
      <c r="O101" s="165">
        <f t="shared" si="10"/>
        <v>0</v>
      </c>
    </row>
    <row r="102" spans="2:15" x14ac:dyDescent="0.3">
      <c r="D102" s="21" t="s">
        <v>91</v>
      </c>
      <c r="E102" s="165">
        <f t="shared" ref="E102:O113" si="11">SUM(E119,E136,E153,E170,E187,E204,E221,E238,E255,E272,E289,E306,E323,E340,E357,E374)</f>
        <v>0</v>
      </c>
      <c r="F102" s="165">
        <f t="shared" si="11"/>
        <v>0</v>
      </c>
      <c r="G102" s="165">
        <f>SUM(G119,G136,G153,G170,G187,G204,G221,G238,G255,G272,G289,G306,G323,G340,G357,G374)</f>
        <v>0</v>
      </c>
      <c r="H102" s="165">
        <f t="shared" si="11"/>
        <v>0</v>
      </c>
      <c r="I102" s="165">
        <f t="shared" si="11"/>
        <v>0</v>
      </c>
      <c r="J102" s="165">
        <f t="shared" si="11"/>
        <v>0</v>
      </c>
      <c r="K102" s="165">
        <f t="shared" si="11"/>
        <v>0</v>
      </c>
      <c r="L102" s="165">
        <f t="shared" si="11"/>
        <v>0</v>
      </c>
      <c r="M102" s="165">
        <f t="shared" si="11"/>
        <v>0</v>
      </c>
      <c r="N102" s="165">
        <f t="shared" si="11"/>
        <v>0</v>
      </c>
      <c r="O102" s="165">
        <f t="shared" si="11"/>
        <v>0</v>
      </c>
    </row>
    <row r="103" spans="2:15" x14ac:dyDescent="0.3">
      <c r="D103" s="21" t="s">
        <v>92</v>
      </c>
      <c r="E103" s="165">
        <f t="shared" si="11"/>
        <v>0</v>
      </c>
      <c r="F103" s="165">
        <f t="shared" si="11"/>
        <v>0</v>
      </c>
      <c r="G103" s="165">
        <f t="shared" si="11"/>
        <v>0</v>
      </c>
      <c r="H103" s="165">
        <f t="shared" si="11"/>
        <v>0</v>
      </c>
      <c r="I103" s="165">
        <f t="shared" si="11"/>
        <v>0</v>
      </c>
      <c r="J103" s="165">
        <f t="shared" si="11"/>
        <v>0</v>
      </c>
      <c r="K103" s="165">
        <f t="shared" si="11"/>
        <v>0</v>
      </c>
      <c r="L103" s="165">
        <f t="shared" si="11"/>
        <v>0</v>
      </c>
      <c r="M103" s="165">
        <f t="shared" si="11"/>
        <v>0</v>
      </c>
      <c r="N103" s="165">
        <f t="shared" si="11"/>
        <v>0</v>
      </c>
      <c r="O103" s="165">
        <f t="shared" si="11"/>
        <v>0</v>
      </c>
    </row>
    <row r="104" spans="2:15" x14ac:dyDescent="0.3">
      <c r="D104" s="21" t="s">
        <v>93</v>
      </c>
      <c r="E104" s="165">
        <f t="shared" si="11"/>
        <v>0</v>
      </c>
      <c r="F104" s="165">
        <f t="shared" si="11"/>
        <v>0</v>
      </c>
      <c r="G104" s="165">
        <f t="shared" si="11"/>
        <v>0</v>
      </c>
      <c r="H104" s="165">
        <f t="shared" si="11"/>
        <v>0</v>
      </c>
      <c r="I104" s="165">
        <f t="shared" si="11"/>
        <v>0</v>
      </c>
      <c r="J104" s="165">
        <f t="shared" si="11"/>
        <v>0</v>
      </c>
      <c r="K104" s="165">
        <f t="shared" si="11"/>
        <v>0</v>
      </c>
      <c r="L104" s="165">
        <f t="shared" si="11"/>
        <v>0</v>
      </c>
      <c r="M104" s="165">
        <f t="shared" si="11"/>
        <v>0</v>
      </c>
      <c r="N104" s="165">
        <f t="shared" si="11"/>
        <v>0</v>
      </c>
      <c r="O104" s="165">
        <f t="shared" si="11"/>
        <v>0</v>
      </c>
    </row>
    <row r="105" spans="2:15" x14ac:dyDescent="0.3">
      <c r="D105" s="30" t="s">
        <v>79</v>
      </c>
      <c r="E105" s="165">
        <f t="shared" si="11"/>
        <v>0</v>
      </c>
      <c r="F105" s="165">
        <f t="shared" si="11"/>
        <v>0</v>
      </c>
      <c r="G105" s="165">
        <f t="shared" si="11"/>
        <v>0</v>
      </c>
      <c r="H105" s="165">
        <f t="shared" si="11"/>
        <v>0</v>
      </c>
      <c r="I105" s="165">
        <f t="shared" si="11"/>
        <v>0</v>
      </c>
      <c r="J105" s="165">
        <f t="shared" si="11"/>
        <v>0</v>
      </c>
      <c r="K105" s="165">
        <f t="shared" si="11"/>
        <v>0</v>
      </c>
      <c r="L105" s="165">
        <f t="shared" si="11"/>
        <v>0</v>
      </c>
      <c r="M105" s="165">
        <f t="shared" si="11"/>
        <v>0</v>
      </c>
      <c r="N105" s="165">
        <f t="shared" si="11"/>
        <v>0</v>
      </c>
      <c r="O105" s="165">
        <f t="shared" si="11"/>
        <v>0</v>
      </c>
    </row>
    <row r="106" spans="2:15" x14ac:dyDescent="0.3">
      <c r="D106" s="30" t="s">
        <v>80</v>
      </c>
      <c r="E106" s="165">
        <f t="shared" si="11"/>
        <v>0</v>
      </c>
      <c r="F106" s="165">
        <f t="shared" si="11"/>
        <v>0</v>
      </c>
      <c r="G106" s="165">
        <f t="shared" si="11"/>
        <v>0</v>
      </c>
      <c r="H106" s="165">
        <f t="shared" si="11"/>
        <v>0</v>
      </c>
      <c r="I106" s="165">
        <f t="shared" si="11"/>
        <v>0</v>
      </c>
      <c r="J106" s="165">
        <f t="shared" si="11"/>
        <v>0</v>
      </c>
      <c r="K106" s="165">
        <f t="shared" si="11"/>
        <v>0</v>
      </c>
      <c r="L106" s="165">
        <f t="shared" si="11"/>
        <v>0</v>
      </c>
      <c r="M106" s="165">
        <f t="shared" si="11"/>
        <v>0</v>
      </c>
      <c r="N106" s="165">
        <f t="shared" si="11"/>
        <v>0</v>
      </c>
      <c r="O106" s="165">
        <f t="shared" si="11"/>
        <v>0</v>
      </c>
    </row>
    <row r="107" spans="2:15" x14ac:dyDescent="0.3">
      <c r="D107" s="73" t="s">
        <v>81</v>
      </c>
      <c r="E107" s="165">
        <f t="shared" si="11"/>
        <v>0</v>
      </c>
      <c r="F107" s="165">
        <f t="shared" si="11"/>
        <v>0</v>
      </c>
      <c r="G107" s="165">
        <f t="shared" si="11"/>
        <v>0</v>
      </c>
      <c r="H107" s="165">
        <f t="shared" si="11"/>
        <v>0</v>
      </c>
      <c r="I107" s="165">
        <f t="shared" si="11"/>
        <v>0</v>
      </c>
      <c r="J107" s="165">
        <f t="shared" si="11"/>
        <v>0</v>
      </c>
      <c r="K107" s="165">
        <f t="shared" si="11"/>
        <v>0</v>
      </c>
      <c r="L107" s="165">
        <f t="shared" si="11"/>
        <v>0</v>
      </c>
      <c r="M107" s="165">
        <f t="shared" si="11"/>
        <v>0</v>
      </c>
      <c r="N107" s="165">
        <f t="shared" si="11"/>
        <v>0</v>
      </c>
      <c r="O107" s="165">
        <f t="shared" si="11"/>
        <v>0</v>
      </c>
    </row>
    <row r="108" spans="2:15" x14ac:dyDescent="0.3">
      <c r="D108" s="73" t="s">
        <v>82</v>
      </c>
      <c r="E108" s="165">
        <f t="shared" si="11"/>
        <v>0</v>
      </c>
      <c r="F108" s="165">
        <f t="shared" si="11"/>
        <v>0</v>
      </c>
      <c r="G108" s="165">
        <f t="shared" si="11"/>
        <v>0</v>
      </c>
      <c r="H108" s="165">
        <f t="shared" si="11"/>
        <v>0</v>
      </c>
      <c r="I108" s="165">
        <f t="shared" si="11"/>
        <v>0</v>
      </c>
      <c r="J108" s="165">
        <f t="shared" si="11"/>
        <v>0</v>
      </c>
      <c r="K108" s="165">
        <f t="shared" si="11"/>
        <v>0</v>
      </c>
      <c r="L108" s="165">
        <f t="shared" si="11"/>
        <v>0</v>
      </c>
      <c r="M108" s="165">
        <f t="shared" si="11"/>
        <v>0</v>
      </c>
      <c r="N108" s="165">
        <f t="shared" si="11"/>
        <v>0</v>
      </c>
      <c r="O108" s="165">
        <f t="shared" si="11"/>
        <v>0</v>
      </c>
    </row>
    <row r="109" spans="2:15" x14ac:dyDescent="0.3">
      <c r="D109" s="30" t="s">
        <v>94</v>
      </c>
      <c r="E109" s="165">
        <f t="shared" si="11"/>
        <v>0</v>
      </c>
      <c r="F109" s="165">
        <f t="shared" si="11"/>
        <v>0</v>
      </c>
      <c r="G109" s="165">
        <f t="shared" si="11"/>
        <v>0</v>
      </c>
      <c r="H109" s="165">
        <f t="shared" si="11"/>
        <v>0</v>
      </c>
      <c r="I109" s="165">
        <f t="shared" si="11"/>
        <v>0</v>
      </c>
      <c r="J109" s="165">
        <f t="shared" si="11"/>
        <v>0</v>
      </c>
      <c r="K109" s="165">
        <f t="shared" si="11"/>
        <v>0</v>
      </c>
      <c r="L109" s="165">
        <f t="shared" si="11"/>
        <v>0</v>
      </c>
      <c r="M109" s="165">
        <f t="shared" si="11"/>
        <v>0</v>
      </c>
      <c r="N109" s="165">
        <f t="shared" si="11"/>
        <v>0</v>
      </c>
      <c r="O109" s="165">
        <f t="shared" si="11"/>
        <v>0</v>
      </c>
    </row>
    <row r="110" spans="2:15" x14ac:dyDescent="0.3">
      <c r="D110" s="21" t="s">
        <v>95</v>
      </c>
      <c r="E110" s="165">
        <f t="shared" si="11"/>
        <v>0</v>
      </c>
      <c r="F110" s="165">
        <f t="shared" si="11"/>
        <v>0</v>
      </c>
      <c r="G110" s="165">
        <f t="shared" si="11"/>
        <v>0</v>
      </c>
      <c r="H110" s="165">
        <f t="shared" si="11"/>
        <v>0</v>
      </c>
      <c r="I110" s="165">
        <f t="shared" si="11"/>
        <v>0</v>
      </c>
      <c r="J110" s="165">
        <f t="shared" si="11"/>
        <v>0</v>
      </c>
      <c r="K110" s="165">
        <f t="shared" si="11"/>
        <v>0</v>
      </c>
      <c r="L110" s="165">
        <f t="shared" si="11"/>
        <v>0</v>
      </c>
      <c r="M110" s="165">
        <f t="shared" si="11"/>
        <v>0</v>
      </c>
      <c r="N110" s="165">
        <f t="shared" si="11"/>
        <v>0</v>
      </c>
      <c r="O110" s="165">
        <f t="shared" si="11"/>
        <v>0</v>
      </c>
    </row>
    <row r="111" spans="2:15" x14ac:dyDescent="0.3">
      <c r="D111" s="53" t="s">
        <v>96</v>
      </c>
      <c r="E111" s="165">
        <f t="shared" si="11"/>
        <v>0</v>
      </c>
      <c r="F111" s="165">
        <f t="shared" si="11"/>
        <v>0</v>
      </c>
      <c r="G111" s="165">
        <f t="shared" si="11"/>
        <v>0</v>
      </c>
      <c r="H111" s="165">
        <f t="shared" si="11"/>
        <v>0</v>
      </c>
      <c r="I111" s="165">
        <f t="shared" si="11"/>
        <v>0</v>
      </c>
      <c r="J111" s="165">
        <f t="shared" si="11"/>
        <v>0</v>
      </c>
      <c r="K111" s="165">
        <f t="shared" si="11"/>
        <v>0</v>
      </c>
      <c r="L111" s="165">
        <f>SUM(L128,L145,L162,L179,L196,L213,L230,L247,L264,L281,L298,L315,L332,L349,L366,L383)</f>
        <v>0</v>
      </c>
      <c r="M111" s="165">
        <f t="shared" si="11"/>
        <v>0</v>
      </c>
      <c r="N111" s="165">
        <f t="shared" si="11"/>
        <v>0</v>
      </c>
      <c r="O111" s="165">
        <f t="shared" si="11"/>
        <v>0</v>
      </c>
    </row>
    <row r="112" spans="2:15" x14ac:dyDescent="0.3">
      <c r="D112" s="21" t="s">
        <v>31</v>
      </c>
      <c r="E112" s="165">
        <f t="shared" si="11"/>
        <v>0</v>
      </c>
      <c r="F112" s="165">
        <f t="shared" si="11"/>
        <v>0</v>
      </c>
      <c r="G112" s="165">
        <f t="shared" si="11"/>
        <v>0</v>
      </c>
      <c r="H112" s="165">
        <f t="shared" si="11"/>
        <v>0</v>
      </c>
      <c r="I112" s="165">
        <f t="shared" si="11"/>
        <v>0</v>
      </c>
      <c r="J112" s="165">
        <f t="shared" si="11"/>
        <v>0</v>
      </c>
      <c r="K112" s="165">
        <f t="shared" si="11"/>
        <v>0</v>
      </c>
      <c r="L112" s="165">
        <f t="shared" si="11"/>
        <v>0</v>
      </c>
      <c r="M112" s="165">
        <f t="shared" si="11"/>
        <v>0</v>
      </c>
      <c r="N112" s="165">
        <f t="shared" si="11"/>
        <v>0</v>
      </c>
      <c r="O112" s="165">
        <f t="shared" si="11"/>
        <v>0</v>
      </c>
    </row>
    <row r="113" spans="2:15" x14ac:dyDescent="0.3">
      <c r="D113" s="22" t="s">
        <v>30</v>
      </c>
      <c r="E113" s="165">
        <f t="shared" si="11"/>
        <v>0</v>
      </c>
      <c r="F113" s="165">
        <f t="shared" si="11"/>
        <v>0</v>
      </c>
      <c r="G113" s="165">
        <f t="shared" si="11"/>
        <v>0</v>
      </c>
      <c r="H113" s="165">
        <f t="shared" si="11"/>
        <v>0</v>
      </c>
      <c r="I113" s="165">
        <f t="shared" si="11"/>
        <v>0</v>
      </c>
      <c r="J113" s="165">
        <f t="shared" si="11"/>
        <v>0</v>
      </c>
      <c r="K113" s="165">
        <f t="shared" si="11"/>
        <v>0</v>
      </c>
      <c r="L113" s="165">
        <f t="shared" si="11"/>
        <v>0</v>
      </c>
      <c r="M113" s="165">
        <f t="shared" si="11"/>
        <v>0</v>
      </c>
      <c r="N113" s="165">
        <f t="shared" si="11"/>
        <v>0</v>
      </c>
      <c r="O113" s="165">
        <f t="shared" si="11"/>
        <v>0</v>
      </c>
    </row>
    <row r="115" spans="2:15" x14ac:dyDescent="0.3">
      <c r="B115" s="68" t="s">
        <v>572</v>
      </c>
      <c r="C115" s="68"/>
      <c r="D115" s="174" t="s">
        <v>88</v>
      </c>
    </row>
    <row r="116" spans="2:15" x14ac:dyDescent="0.3">
      <c r="D116" s="335" t="s">
        <v>420</v>
      </c>
      <c r="E116" s="324" t="s">
        <v>300</v>
      </c>
      <c r="F116" s="325"/>
      <c r="G116" s="325"/>
      <c r="H116" s="325"/>
      <c r="I116" s="325"/>
      <c r="J116" s="325"/>
      <c r="K116" s="325"/>
      <c r="L116" s="325"/>
      <c r="M116" s="325"/>
      <c r="N116" s="325"/>
      <c r="O116" s="337"/>
    </row>
    <row r="117" spans="2:15" x14ac:dyDescent="0.3">
      <c r="D117" s="336"/>
      <c r="E117" s="19">
        <v>2024</v>
      </c>
      <c r="F117" s="19">
        <v>2025</v>
      </c>
      <c r="G117" s="19">
        <v>2026</v>
      </c>
      <c r="H117" s="19">
        <v>2027</v>
      </c>
      <c r="I117" s="19">
        <v>2028</v>
      </c>
      <c r="J117" s="50">
        <v>2029</v>
      </c>
      <c r="K117" s="50">
        <v>2030</v>
      </c>
      <c r="L117" s="50">
        <v>2035</v>
      </c>
      <c r="M117" s="50">
        <v>2040</v>
      </c>
      <c r="N117" s="50">
        <v>2045</v>
      </c>
      <c r="O117" s="50">
        <v>2050</v>
      </c>
    </row>
    <row r="118" spans="2:15" x14ac:dyDescent="0.3">
      <c r="D118" s="21" t="s">
        <v>90</v>
      </c>
      <c r="E118" s="195"/>
      <c r="F118" s="195"/>
      <c r="G118" s="195"/>
      <c r="H118" s="195"/>
      <c r="I118" s="195"/>
      <c r="J118" s="195"/>
      <c r="K118" s="195"/>
      <c r="L118" s="195"/>
      <c r="M118" s="195"/>
      <c r="N118" s="195"/>
      <c r="O118" s="195"/>
    </row>
    <row r="119" spans="2:15" x14ac:dyDescent="0.3">
      <c r="D119" s="21" t="s">
        <v>91</v>
      </c>
      <c r="E119" s="195"/>
      <c r="F119" s="195"/>
      <c r="G119" s="195"/>
      <c r="H119" s="195"/>
      <c r="I119" s="195"/>
      <c r="J119" s="195"/>
      <c r="K119" s="195"/>
      <c r="L119" s="195"/>
      <c r="M119" s="195"/>
      <c r="N119" s="195"/>
      <c r="O119" s="195"/>
    </row>
    <row r="120" spans="2:15" x14ac:dyDescent="0.3">
      <c r="D120" s="21" t="s">
        <v>92</v>
      </c>
      <c r="E120" s="195"/>
      <c r="F120" s="195"/>
      <c r="G120" s="195"/>
      <c r="H120" s="195"/>
      <c r="I120" s="195"/>
      <c r="J120" s="195"/>
      <c r="K120" s="195"/>
      <c r="L120" s="195"/>
      <c r="M120" s="195"/>
      <c r="N120" s="195"/>
      <c r="O120" s="195"/>
    </row>
    <row r="121" spans="2:15" x14ac:dyDescent="0.3">
      <c r="D121" s="21" t="s">
        <v>93</v>
      </c>
      <c r="E121" s="165">
        <f>SUM(E122:E123,E126)</f>
        <v>0</v>
      </c>
      <c r="F121" s="165">
        <f t="shared" ref="F121:O121" si="12">SUM(F122:F123,F126)</f>
        <v>0</v>
      </c>
      <c r="G121" s="165">
        <f t="shared" si="12"/>
        <v>0</v>
      </c>
      <c r="H121" s="165">
        <f t="shared" si="12"/>
        <v>0</v>
      </c>
      <c r="I121" s="165">
        <f t="shared" si="12"/>
        <v>0</v>
      </c>
      <c r="J121" s="165">
        <f t="shared" si="12"/>
        <v>0</v>
      </c>
      <c r="K121" s="165">
        <f t="shared" si="12"/>
        <v>0</v>
      </c>
      <c r="L121" s="165">
        <f t="shared" si="12"/>
        <v>0</v>
      </c>
      <c r="M121" s="165">
        <f t="shared" si="12"/>
        <v>0</v>
      </c>
      <c r="N121" s="165">
        <f t="shared" si="12"/>
        <v>0</v>
      </c>
      <c r="O121" s="165">
        <f t="shared" si="12"/>
        <v>0</v>
      </c>
    </row>
    <row r="122" spans="2:15" x14ac:dyDescent="0.3">
      <c r="D122" s="30" t="s">
        <v>79</v>
      </c>
      <c r="E122" s="195"/>
      <c r="F122" s="195"/>
      <c r="G122" s="195"/>
      <c r="H122" s="195"/>
      <c r="I122" s="195"/>
      <c r="J122" s="195"/>
      <c r="K122" s="195"/>
      <c r="L122" s="195"/>
      <c r="M122" s="195"/>
      <c r="N122" s="195"/>
      <c r="O122" s="195"/>
    </row>
    <row r="123" spans="2:15" x14ac:dyDescent="0.3">
      <c r="D123" s="30" t="s">
        <v>80</v>
      </c>
      <c r="E123" s="165">
        <f>SUM(E124:E125)</f>
        <v>0</v>
      </c>
      <c r="F123" s="165">
        <f t="shared" ref="F123:O123" si="13">SUM(F124:F125)</f>
        <v>0</v>
      </c>
      <c r="G123" s="165">
        <f t="shared" si="13"/>
        <v>0</v>
      </c>
      <c r="H123" s="165">
        <f t="shared" si="13"/>
        <v>0</v>
      </c>
      <c r="I123" s="165">
        <f t="shared" si="13"/>
        <v>0</v>
      </c>
      <c r="J123" s="165">
        <f t="shared" si="13"/>
        <v>0</v>
      </c>
      <c r="K123" s="165">
        <f t="shared" si="13"/>
        <v>0</v>
      </c>
      <c r="L123" s="165">
        <f t="shared" si="13"/>
        <v>0</v>
      </c>
      <c r="M123" s="165">
        <f t="shared" si="13"/>
        <v>0</v>
      </c>
      <c r="N123" s="165">
        <f t="shared" si="13"/>
        <v>0</v>
      </c>
      <c r="O123" s="165">
        <f t="shared" si="13"/>
        <v>0</v>
      </c>
    </row>
    <row r="124" spans="2:15" x14ac:dyDescent="0.3">
      <c r="D124" s="73" t="s">
        <v>81</v>
      </c>
      <c r="E124" s="195"/>
      <c r="F124" s="195"/>
      <c r="G124" s="195"/>
      <c r="H124" s="195"/>
      <c r="I124" s="195"/>
      <c r="J124" s="195"/>
      <c r="K124" s="195"/>
      <c r="L124" s="195"/>
      <c r="M124" s="195"/>
      <c r="N124" s="195"/>
      <c r="O124" s="195"/>
    </row>
    <row r="125" spans="2:15" x14ac:dyDescent="0.3">
      <c r="D125" s="73" t="s">
        <v>82</v>
      </c>
      <c r="E125" s="195"/>
      <c r="F125" s="195"/>
      <c r="G125" s="195"/>
      <c r="H125" s="195"/>
      <c r="I125" s="195"/>
      <c r="J125" s="195"/>
      <c r="K125" s="195"/>
      <c r="L125" s="195"/>
      <c r="M125" s="195"/>
      <c r="N125" s="195"/>
      <c r="O125" s="195"/>
    </row>
    <row r="126" spans="2:15" x14ac:dyDescent="0.3">
      <c r="D126" s="30" t="s">
        <v>94</v>
      </c>
      <c r="E126" s="195"/>
      <c r="F126" s="195"/>
      <c r="G126" s="195"/>
      <c r="H126" s="195"/>
      <c r="I126" s="195"/>
      <c r="J126" s="195"/>
      <c r="K126" s="195"/>
      <c r="L126" s="195"/>
      <c r="M126" s="195"/>
      <c r="N126" s="195"/>
      <c r="O126" s="195"/>
    </row>
    <row r="127" spans="2:15" x14ac:dyDescent="0.3">
      <c r="D127" s="21" t="s">
        <v>95</v>
      </c>
      <c r="E127" s="195"/>
      <c r="F127" s="195"/>
      <c r="G127" s="195"/>
      <c r="H127" s="195"/>
      <c r="I127" s="195"/>
      <c r="J127" s="195"/>
      <c r="K127" s="195"/>
      <c r="L127" s="195"/>
      <c r="M127" s="195"/>
      <c r="N127" s="195"/>
      <c r="O127" s="195"/>
    </row>
    <row r="128" spans="2:15" x14ac:dyDescent="0.3">
      <c r="D128" s="53" t="s">
        <v>96</v>
      </c>
      <c r="E128" s="195"/>
      <c r="F128" s="195"/>
      <c r="G128" s="195"/>
      <c r="H128" s="195"/>
      <c r="I128" s="195"/>
      <c r="J128" s="195"/>
      <c r="K128" s="195"/>
      <c r="L128" s="195"/>
      <c r="M128" s="195"/>
      <c r="N128" s="195"/>
      <c r="O128" s="195"/>
    </row>
    <row r="129" spans="2:15" x14ac:dyDescent="0.3">
      <c r="D129" s="21" t="s">
        <v>31</v>
      </c>
      <c r="E129" s="195"/>
      <c r="F129" s="195"/>
      <c r="G129" s="195"/>
      <c r="H129" s="195"/>
      <c r="I129" s="195"/>
      <c r="J129" s="195"/>
      <c r="K129" s="195"/>
      <c r="L129" s="195"/>
      <c r="M129" s="195"/>
      <c r="N129" s="195"/>
      <c r="O129" s="195"/>
    </row>
    <row r="130" spans="2:15" x14ac:dyDescent="0.3">
      <c r="D130" s="22" t="s">
        <v>30</v>
      </c>
      <c r="E130" s="164">
        <f>SUM(E118:E121,E127:E129)</f>
        <v>0</v>
      </c>
      <c r="F130" s="164">
        <f t="shared" ref="F130:O130" si="14">SUM(F118:F121,F127:F129)</f>
        <v>0</v>
      </c>
      <c r="G130" s="164">
        <f t="shared" si="14"/>
        <v>0</v>
      </c>
      <c r="H130" s="164">
        <f t="shared" si="14"/>
        <v>0</v>
      </c>
      <c r="I130" s="164">
        <f t="shared" si="14"/>
        <v>0</v>
      </c>
      <c r="J130" s="164">
        <f t="shared" si="14"/>
        <v>0</v>
      </c>
      <c r="K130" s="164">
        <f t="shared" si="14"/>
        <v>0</v>
      </c>
      <c r="L130" s="164">
        <f t="shared" si="14"/>
        <v>0</v>
      </c>
      <c r="M130" s="164">
        <f t="shared" si="14"/>
        <v>0</v>
      </c>
      <c r="N130" s="164">
        <f t="shared" si="14"/>
        <v>0</v>
      </c>
      <c r="O130" s="164">
        <f t="shared" si="14"/>
        <v>0</v>
      </c>
    </row>
    <row r="132" spans="2:15" x14ac:dyDescent="0.3">
      <c r="B132" s="68" t="s">
        <v>573</v>
      </c>
      <c r="C132" s="68"/>
      <c r="D132" s="174" t="s">
        <v>61</v>
      </c>
    </row>
    <row r="133" spans="2:15" ht="15.6" customHeight="1" x14ac:dyDescent="0.3">
      <c r="D133" s="335" t="s">
        <v>420</v>
      </c>
      <c r="E133" s="324" t="s">
        <v>300</v>
      </c>
      <c r="F133" s="325"/>
      <c r="G133" s="325"/>
      <c r="H133" s="325"/>
      <c r="I133" s="325"/>
      <c r="J133" s="325"/>
      <c r="K133" s="325"/>
      <c r="L133" s="325"/>
      <c r="M133" s="325"/>
      <c r="N133" s="325"/>
      <c r="O133" s="337"/>
    </row>
    <row r="134" spans="2:15" ht="15.6" customHeight="1" x14ac:dyDescent="0.3">
      <c r="D134" s="336"/>
      <c r="E134" s="19">
        <v>2024</v>
      </c>
      <c r="F134" s="19">
        <v>2025</v>
      </c>
      <c r="G134" s="19">
        <v>2026</v>
      </c>
      <c r="H134" s="19">
        <v>2027</v>
      </c>
      <c r="I134" s="19">
        <v>2028</v>
      </c>
      <c r="J134" s="50">
        <v>2029</v>
      </c>
      <c r="K134" s="50">
        <v>2030</v>
      </c>
      <c r="L134" s="50">
        <v>2035</v>
      </c>
      <c r="M134" s="50">
        <v>2040</v>
      </c>
      <c r="N134" s="50">
        <v>2045</v>
      </c>
      <c r="O134" s="50">
        <v>2050</v>
      </c>
    </row>
    <row r="135" spans="2:15" x14ac:dyDescent="0.3">
      <c r="D135" s="21" t="s">
        <v>90</v>
      </c>
      <c r="E135" s="195"/>
      <c r="F135" s="195"/>
      <c r="G135" s="195"/>
      <c r="H135" s="195"/>
      <c r="I135" s="195"/>
      <c r="J135" s="195"/>
      <c r="K135" s="195"/>
      <c r="L135" s="195"/>
      <c r="M135" s="195"/>
      <c r="N135" s="195"/>
      <c r="O135" s="195"/>
    </row>
    <row r="136" spans="2:15" x14ac:dyDescent="0.3">
      <c r="D136" s="21" t="s">
        <v>91</v>
      </c>
      <c r="E136" s="195"/>
      <c r="F136" s="195"/>
      <c r="G136" s="195"/>
      <c r="H136" s="195"/>
      <c r="I136" s="195"/>
      <c r="J136" s="195"/>
      <c r="K136" s="195"/>
      <c r="L136" s="195"/>
      <c r="M136" s="195"/>
      <c r="N136" s="195"/>
      <c r="O136" s="195"/>
    </row>
    <row r="137" spans="2:15" x14ac:dyDescent="0.3">
      <c r="D137" s="21" t="s">
        <v>92</v>
      </c>
      <c r="E137" s="195"/>
      <c r="F137" s="195"/>
      <c r="G137" s="195"/>
      <c r="H137" s="195"/>
      <c r="I137" s="195"/>
      <c r="J137" s="195"/>
      <c r="K137" s="195"/>
      <c r="L137" s="195"/>
      <c r="M137" s="195"/>
      <c r="N137" s="195"/>
      <c r="O137" s="195"/>
    </row>
    <row r="138" spans="2:15" x14ac:dyDescent="0.3">
      <c r="D138" s="21" t="s">
        <v>93</v>
      </c>
      <c r="E138" s="165">
        <f>SUM(E139:E140,E143)</f>
        <v>0</v>
      </c>
      <c r="F138" s="165">
        <f t="shared" ref="F138:O138" si="15">SUM(F139:F140,F143)</f>
        <v>0</v>
      </c>
      <c r="G138" s="165">
        <f t="shared" si="15"/>
        <v>0</v>
      </c>
      <c r="H138" s="165">
        <f t="shared" si="15"/>
        <v>0</v>
      </c>
      <c r="I138" s="165">
        <f t="shared" si="15"/>
        <v>0</v>
      </c>
      <c r="J138" s="165">
        <f t="shared" si="15"/>
        <v>0</v>
      </c>
      <c r="K138" s="165">
        <f t="shared" si="15"/>
        <v>0</v>
      </c>
      <c r="L138" s="165">
        <f t="shared" si="15"/>
        <v>0</v>
      </c>
      <c r="M138" s="165">
        <f t="shared" si="15"/>
        <v>0</v>
      </c>
      <c r="N138" s="165">
        <f t="shared" si="15"/>
        <v>0</v>
      </c>
      <c r="O138" s="165">
        <f t="shared" si="15"/>
        <v>0</v>
      </c>
    </row>
    <row r="139" spans="2:15" x14ac:dyDescent="0.3">
      <c r="D139" s="30" t="s">
        <v>79</v>
      </c>
      <c r="E139" s="195"/>
      <c r="F139" s="195"/>
      <c r="G139" s="195"/>
      <c r="H139" s="195"/>
      <c r="I139" s="195"/>
      <c r="J139" s="195"/>
      <c r="K139" s="195"/>
      <c r="L139" s="195"/>
      <c r="M139" s="195"/>
      <c r="N139" s="195"/>
      <c r="O139" s="195"/>
    </row>
    <row r="140" spans="2:15" x14ac:dyDescent="0.3">
      <c r="D140" s="30" t="s">
        <v>80</v>
      </c>
      <c r="E140" s="165">
        <f>SUM(E141:E142)</f>
        <v>0</v>
      </c>
      <c r="F140" s="165">
        <f t="shared" ref="F140:O140" si="16">SUM(F141:F142)</f>
        <v>0</v>
      </c>
      <c r="G140" s="165">
        <f t="shared" si="16"/>
        <v>0</v>
      </c>
      <c r="H140" s="165">
        <f t="shared" si="16"/>
        <v>0</v>
      </c>
      <c r="I140" s="165">
        <f t="shared" si="16"/>
        <v>0</v>
      </c>
      <c r="J140" s="165">
        <f t="shared" si="16"/>
        <v>0</v>
      </c>
      <c r="K140" s="165">
        <f t="shared" si="16"/>
        <v>0</v>
      </c>
      <c r="L140" s="165">
        <f t="shared" si="16"/>
        <v>0</v>
      </c>
      <c r="M140" s="165">
        <f t="shared" si="16"/>
        <v>0</v>
      </c>
      <c r="N140" s="165">
        <f t="shared" si="16"/>
        <v>0</v>
      </c>
      <c r="O140" s="165">
        <f t="shared" si="16"/>
        <v>0</v>
      </c>
    </row>
    <row r="141" spans="2:15" x14ac:dyDescent="0.3">
      <c r="D141" s="73" t="s">
        <v>81</v>
      </c>
      <c r="E141" s="195"/>
      <c r="F141" s="195"/>
      <c r="G141" s="195"/>
      <c r="H141" s="195"/>
      <c r="I141" s="195"/>
      <c r="J141" s="195"/>
      <c r="K141" s="195"/>
      <c r="L141" s="195"/>
      <c r="M141" s="195"/>
      <c r="N141" s="195"/>
      <c r="O141" s="195"/>
    </row>
    <row r="142" spans="2:15" x14ac:dyDescent="0.3">
      <c r="D142" s="73" t="s">
        <v>82</v>
      </c>
      <c r="E142" s="195"/>
      <c r="F142" s="195"/>
      <c r="G142" s="195"/>
      <c r="H142" s="195"/>
      <c r="I142" s="195"/>
      <c r="J142" s="195"/>
      <c r="K142" s="195"/>
      <c r="L142" s="195"/>
      <c r="M142" s="195"/>
      <c r="N142" s="195"/>
      <c r="O142" s="195"/>
    </row>
    <row r="143" spans="2:15" x14ac:dyDescent="0.3">
      <c r="D143" s="30" t="s">
        <v>94</v>
      </c>
      <c r="E143" s="195"/>
      <c r="F143" s="195"/>
      <c r="G143" s="195"/>
      <c r="H143" s="195"/>
      <c r="I143" s="195"/>
      <c r="J143" s="195"/>
      <c r="K143" s="195"/>
      <c r="L143" s="195"/>
      <c r="M143" s="195"/>
      <c r="N143" s="195"/>
      <c r="O143" s="195"/>
    </row>
    <row r="144" spans="2:15" x14ac:dyDescent="0.3">
      <c r="D144" s="21" t="s">
        <v>95</v>
      </c>
      <c r="E144" s="195"/>
      <c r="F144" s="195"/>
      <c r="G144" s="195"/>
      <c r="H144" s="195"/>
      <c r="I144" s="195"/>
      <c r="J144" s="195"/>
      <c r="K144" s="195"/>
      <c r="L144" s="195"/>
      <c r="M144" s="195"/>
      <c r="N144" s="195"/>
      <c r="O144" s="195"/>
    </row>
    <row r="145" spans="2:15" x14ac:dyDescent="0.3">
      <c r="D145" s="53" t="s">
        <v>96</v>
      </c>
      <c r="E145" s="195"/>
      <c r="F145" s="195"/>
      <c r="G145" s="195"/>
      <c r="H145" s="195"/>
      <c r="I145" s="195"/>
      <c r="J145" s="195"/>
      <c r="K145" s="195"/>
      <c r="L145" s="195"/>
      <c r="M145" s="195"/>
      <c r="N145" s="195"/>
      <c r="O145" s="195"/>
    </row>
    <row r="146" spans="2:15" x14ac:dyDescent="0.3">
      <c r="D146" s="21" t="s">
        <v>31</v>
      </c>
      <c r="E146" s="195"/>
      <c r="F146" s="195"/>
      <c r="G146" s="195"/>
      <c r="H146" s="195"/>
      <c r="I146" s="195"/>
      <c r="J146" s="195"/>
      <c r="K146" s="195"/>
      <c r="L146" s="195"/>
      <c r="M146" s="195"/>
      <c r="N146" s="195"/>
      <c r="O146" s="195"/>
    </row>
    <row r="147" spans="2:15" x14ac:dyDescent="0.3">
      <c r="D147" s="22" t="s">
        <v>30</v>
      </c>
      <c r="E147" s="164">
        <f>SUM(E135:E138,E144:E146)</f>
        <v>0</v>
      </c>
      <c r="F147" s="164">
        <f t="shared" ref="F147:O147" si="17">SUM(F135:F138,F144:F146)</f>
        <v>0</v>
      </c>
      <c r="G147" s="164">
        <f t="shared" si="17"/>
        <v>0</v>
      </c>
      <c r="H147" s="164">
        <f t="shared" si="17"/>
        <v>0</v>
      </c>
      <c r="I147" s="164">
        <f t="shared" si="17"/>
        <v>0</v>
      </c>
      <c r="J147" s="164">
        <f t="shared" si="17"/>
        <v>0</v>
      </c>
      <c r="K147" s="164">
        <f t="shared" si="17"/>
        <v>0</v>
      </c>
      <c r="L147" s="164">
        <f t="shared" si="17"/>
        <v>0</v>
      </c>
      <c r="M147" s="164">
        <f t="shared" si="17"/>
        <v>0</v>
      </c>
      <c r="N147" s="164">
        <f t="shared" si="17"/>
        <v>0</v>
      </c>
      <c r="O147" s="164">
        <f t="shared" si="17"/>
        <v>0</v>
      </c>
    </row>
    <row r="149" spans="2:15" x14ac:dyDescent="0.3">
      <c r="B149" s="68" t="s">
        <v>574</v>
      </c>
      <c r="C149" s="68"/>
      <c r="D149" s="174" t="s">
        <v>62</v>
      </c>
    </row>
    <row r="150" spans="2:15" ht="15.6" customHeight="1" x14ac:dyDescent="0.3">
      <c r="D150" s="335" t="s">
        <v>420</v>
      </c>
      <c r="E150" s="324" t="s">
        <v>300</v>
      </c>
      <c r="F150" s="325"/>
      <c r="G150" s="325"/>
      <c r="H150" s="325"/>
      <c r="I150" s="325"/>
      <c r="J150" s="325"/>
      <c r="K150" s="325"/>
      <c r="L150" s="325"/>
      <c r="M150" s="325"/>
      <c r="N150" s="325"/>
      <c r="O150" s="337"/>
    </row>
    <row r="151" spans="2:15" ht="15.6" customHeight="1" x14ac:dyDescent="0.3">
      <c r="D151" s="336"/>
      <c r="E151" s="19">
        <v>2024</v>
      </c>
      <c r="F151" s="19">
        <v>2025</v>
      </c>
      <c r="G151" s="19">
        <v>2026</v>
      </c>
      <c r="H151" s="19">
        <v>2027</v>
      </c>
      <c r="I151" s="19">
        <v>2028</v>
      </c>
      <c r="J151" s="50">
        <v>2029</v>
      </c>
      <c r="K151" s="50">
        <v>2030</v>
      </c>
      <c r="L151" s="50">
        <v>2035</v>
      </c>
      <c r="M151" s="50">
        <v>2040</v>
      </c>
      <c r="N151" s="50">
        <v>2045</v>
      </c>
      <c r="O151" s="50">
        <v>2050</v>
      </c>
    </row>
    <row r="152" spans="2:15" x14ac:dyDescent="0.3">
      <c r="D152" s="21" t="s">
        <v>90</v>
      </c>
      <c r="E152" s="195"/>
      <c r="F152" s="195"/>
      <c r="G152" s="195"/>
      <c r="H152" s="195"/>
      <c r="I152" s="195"/>
      <c r="J152" s="195"/>
      <c r="K152" s="195"/>
      <c r="L152" s="195"/>
      <c r="M152" s="195"/>
      <c r="N152" s="195"/>
      <c r="O152" s="195"/>
    </row>
    <row r="153" spans="2:15" x14ac:dyDescent="0.3">
      <c r="D153" s="21" t="s">
        <v>91</v>
      </c>
      <c r="E153" s="195"/>
      <c r="F153" s="195"/>
      <c r="G153" s="195"/>
      <c r="H153" s="195"/>
      <c r="I153" s="195"/>
      <c r="J153" s="195"/>
      <c r="K153" s="195"/>
      <c r="L153" s="195"/>
      <c r="M153" s="195"/>
      <c r="N153" s="195"/>
      <c r="O153" s="195"/>
    </row>
    <row r="154" spans="2:15" x14ac:dyDescent="0.3">
      <c r="D154" s="21" t="s">
        <v>92</v>
      </c>
      <c r="E154" s="195"/>
      <c r="F154" s="195"/>
      <c r="G154" s="195"/>
      <c r="H154" s="195"/>
      <c r="I154" s="195"/>
      <c r="J154" s="195"/>
      <c r="K154" s="195"/>
      <c r="L154" s="195"/>
      <c r="M154" s="195"/>
      <c r="N154" s="195"/>
      <c r="O154" s="195"/>
    </row>
    <row r="155" spans="2:15" x14ac:dyDescent="0.3">
      <c r="D155" s="21" t="s">
        <v>93</v>
      </c>
      <c r="E155" s="165">
        <f>SUM(E156:E157,E160)</f>
        <v>0</v>
      </c>
      <c r="F155" s="165">
        <f t="shared" ref="F155:O155" si="18">SUM(F156:F157,F160)</f>
        <v>0</v>
      </c>
      <c r="G155" s="165">
        <f t="shared" si="18"/>
        <v>0</v>
      </c>
      <c r="H155" s="165">
        <f t="shared" si="18"/>
        <v>0</v>
      </c>
      <c r="I155" s="165">
        <f t="shared" si="18"/>
        <v>0</v>
      </c>
      <c r="J155" s="165">
        <f t="shared" si="18"/>
        <v>0</v>
      </c>
      <c r="K155" s="165">
        <f t="shared" si="18"/>
        <v>0</v>
      </c>
      <c r="L155" s="165">
        <f t="shared" si="18"/>
        <v>0</v>
      </c>
      <c r="M155" s="165">
        <f t="shared" si="18"/>
        <v>0</v>
      </c>
      <c r="N155" s="165">
        <f t="shared" si="18"/>
        <v>0</v>
      </c>
      <c r="O155" s="165">
        <f t="shared" si="18"/>
        <v>0</v>
      </c>
    </row>
    <row r="156" spans="2:15" x14ac:dyDescent="0.3">
      <c r="D156" s="30" t="s">
        <v>79</v>
      </c>
      <c r="E156" s="195"/>
      <c r="F156" s="195"/>
      <c r="G156" s="195"/>
      <c r="H156" s="195"/>
      <c r="I156" s="195"/>
      <c r="J156" s="195"/>
      <c r="K156" s="195"/>
      <c r="L156" s="195"/>
      <c r="M156" s="195"/>
      <c r="N156" s="195"/>
      <c r="O156" s="195"/>
    </row>
    <row r="157" spans="2:15" x14ac:dyDescent="0.3">
      <c r="D157" s="30" t="s">
        <v>80</v>
      </c>
      <c r="E157" s="165">
        <f>SUM(E158:E159)</f>
        <v>0</v>
      </c>
      <c r="F157" s="165">
        <f t="shared" ref="F157:O157" si="19">SUM(F158:F159)</f>
        <v>0</v>
      </c>
      <c r="G157" s="165">
        <f t="shared" si="19"/>
        <v>0</v>
      </c>
      <c r="H157" s="165">
        <f t="shared" si="19"/>
        <v>0</v>
      </c>
      <c r="I157" s="165">
        <f t="shared" si="19"/>
        <v>0</v>
      </c>
      <c r="J157" s="165">
        <f t="shared" si="19"/>
        <v>0</v>
      </c>
      <c r="K157" s="165">
        <f t="shared" si="19"/>
        <v>0</v>
      </c>
      <c r="L157" s="165">
        <f t="shared" si="19"/>
        <v>0</v>
      </c>
      <c r="M157" s="165">
        <f t="shared" si="19"/>
        <v>0</v>
      </c>
      <c r="N157" s="165">
        <f t="shared" si="19"/>
        <v>0</v>
      </c>
      <c r="O157" s="165">
        <f t="shared" si="19"/>
        <v>0</v>
      </c>
    </row>
    <row r="158" spans="2:15" x14ac:dyDescent="0.3">
      <c r="D158" s="73" t="s">
        <v>81</v>
      </c>
      <c r="E158" s="195"/>
      <c r="F158" s="195"/>
      <c r="G158" s="195"/>
      <c r="H158" s="195"/>
      <c r="I158" s="195"/>
      <c r="J158" s="195"/>
      <c r="K158" s="195"/>
      <c r="L158" s="195"/>
      <c r="M158" s="195"/>
      <c r="N158" s="195"/>
      <c r="O158" s="195"/>
    </row>
    <row r="159" spans="2:15" x14ac:dyDescent="0.3">
      <c r="D159" s="73" t="s">
        <v>82</v>
      </c>
      <c r="E159" s="195"/>
      <c r="F159" s="195"/>
      <c r="G159" s="195"/>
      <c r="H159" s="195"/>
      <c r="I159" s="195"/>
      <c r="J159" s="195"/>
      <c r="K159" s="195"/>
      <c r="L159" s="195"/>
      <c r="M159" s="195"/>
      <c r="N159" s="195"/>
      <c r="O159" s="195"/>
    </row>
    <row r="160" spans="2:15" x14ac:dyDescent="0.3">
      <c r="D160" s="30" t="s">
        <v>94</v>
      </c>
      <c r="E160" s="195"/>
      <c r="F160" s="195"/>
      <c r="G160" s="195"/>
      <c r="H160" s="195"/>
      <c r="I160" s="195"/>
      <c r="J160" s="195"/>
      <c r="K160" s="195"/>
      <c r="L160" s="195"/>
      <c r="M160" s="195"/>
      <c r="N160" s="195"/>
      <c r="O160" s="195"/>
    </row>
    <row r="161" spans="2:15" x14ac:dyDescent="0.3">
      <c r="D161" s="21" t="s">
        <v>95</v>
      </c>
      <c r="E161" s="195"/>
      <c r="F161" s="195"/>
      <c r="G161" s="195"/>
      <c r="H161" s="195"/>
      <c r="I161" s="195"/>
      <c r="J161" s="195"/>
      <c r="K161" s="195"/>
      <c r="L161" s="195"/>
      <c r="M161" s="195"/>
      <c r="N161" s="195"/>
      <c r="O161" s="195"/>
    </row>
    <row r="162" spans="2:15" x14ac:dyDescent="0.3">
      <c r="D162" s="53" t="s">
        <v>96</v>
      </c>
      <c r="E162" s="195"/>
      <c r="F162" s="195"/>
      <c r="G162" s="195"/>
      <c r="H162" s="195"/>
      <c r="I162" s="195"/>
      <c r="J162" s="195"/>
      <c r="K162" s="195"/>
      <c r="L162" s="195"/>
      <c r="M162" s="195"/>
      <c r="N162" s="195"/>
      <c r="O162" s="195"/>
    </row>
    <row r="163" spans="2:15" x14ac:dyDescent="0.3">
      <c r="D163" s="21" t="s">
        <v>31</v>
      </c>
      <c r="E163" s="195"/>
      <c r="F163" s="195"/>
      <c r="G163" s="195"/>
      <c r="H163" s="195"/>
      <c r="I163" s="195"/>
      <c r="J163" s="195"/>
      <c r="K163" s="195"/>
      <c r="L163" s="195"/>
      <c r="M163" s="195"/>
      <c r="N163" s="195"/>
      <c r="O163" s="195"/>
    </row>
    <row r="164" spans="2:15" x14ac:dyDescent="0.3">
      <c r="D164" s="22" t="s">
        <v>30</v>
      </c>
      <c r="E164" s="164">
        <f>SUM(E152:E155,E161:E163)</f>
        <v>0</v>
      </c>
      <c r="F164" s="164">
        <f t="shared" ref="F164:O164" si="20">SUM(F152:F155,F161:F163)</f>
        <v>0</v>
      </c>
      <c r="G164" s="164">
        <f t="shared" si="20"/>
        <v>0</v>
      </c>
      <c r="H164" s="164">
        <f t="shared" si="20"/>
        <v>0</v>
      </c>
      <c r="I164" s="164">
        <f t="shared" si="20"/>
        <v>0</v>
      </c>
      <c r="J164" s="164">
        <f t="shared" si="20"/>
        <v>0</v>
      </c>
      <c r="K164" s="164">
        <f t="shared" si="20"/>
        <v>0</v>
      </c>
      <c r="L164" s="164">
        <f t="shared" si="20"/>
        <v>0</v>
      </c>
      <c r="M164" s="164">
        <f t="shared" si="20"/>
        <v>0</v>
      </c>
      <c r="N164" s="164">
        <f t="shared" si="20"/>
        <v>0</v>
      </c>
      <c r="O164" s="164">
        <f t="shared" si="20"/>
        <v>0</v>
      </c>
    </row>
    <row r="166" spans="2:15" x14ac:dyDescent="0.3">
      <c r="B166" s="68" t="s">
        <v>575</v>
      </c>
      <c r="C166" s="68"/>
      <c r="D166" s="174" t="s">
        <v>63</v>
      </c>
    </row>
    <row r="167" spans="2:15" ht="15.6" customHeight="1" x14ac:dyDescent="0.3">
      <c r="D167" s="335" t="s">
        <v>420</v>
      </c>
      <c r="E167" s="324" t="s">
        <v>300</v>
      </c>
      <c r="F167" s="325"/>
      <c r="G167" s="325"/>
      <c r="H167" s="325"/>
      <c r="I167" s="325"/>
      <c r="J167" s="325"/>
      <c r="K167" s="325"/>
      <c r="L167" s="325"/>
      <c r="M167" s="325"/>
      <c r="N167" s="325"/>
      <c r="O167" s="337"/>
    </row>
    <row r="168" spans="2:15" ht="15.6" customHeight="1" x14ac:dyDescent="0.3">
      <c r="D168" s="336"/>
      <c r="E168" s="19">
        <v>2024</v>
      </c>
      <c r="F168" s="19">
        <v>2025</v>
      </c>
      <c r="G168" s="19">
        <v>2026</v>
      </c>
      <c r="H168" s="19">
        <v>2027</v>
      </c>
      <c r="I168" s="19">
        <v>2028</v>
      </c>
      <c r="J168" s="50">
        <v>2029</v>
      </c>
      <c r="K168" s="50">
        <v>2030</v>
      </c>
      <c r="L168" s="50">
        <v>2035</v>
      </c>
      <c r="M168" s="50">
        <v>2040</v>
      </c>
      <c r="N168" s="50">
        <v>2045</v>
      </c>
      <c r="O168" s="50">
        <v>2050</v>
      </c>
    </row>
    <row r="169" spans="2:15" x14ac:dyDescent="0.3">
      <c r="D169" s="21" t="s">
        <v>90</v>
      </c>
      <c r="E169" s="195"/>
      <c r="F169" s="195"/>
      <c r="G169" s="195"/>
      <c r="H169" s="195"/>
      <c r="I169" s="195"/>
      <c r="J169" s="195"/>
      <c r="K169" s="195"/>
      <c r="L169" s="195"/>
      <c r="M169" s="195"/>
      <c r="N169" s="195"/>
      <c r="O169" s="195"/>
    </row>
    <row r="170" spans="2:15" x14ac:dyDescent="0.3">
      <c r="D170" s="21" t="s">
        <v>91</v>
      </c>
      <c r="E170" s="195"/>
      <c r="F170" s="195"/>
      <c r="G170" s="195"/>
      <c r="H170" s="195"/>
      <c r="I170" s="195"/>
      <c r="J170" s="195"/>
      <c r="K170" s="195"/>
      <c r="L170" s="195"/>
      <c r="M170" s="195"/>
      <c r="N170" s="195"/>
      <c r="O170" s="195"/>
    </row>
    <row r="171" spans="2:15" x14ac:dyDescent="0.3">
      <c r="D171" s="21" t="s">
        <v>92</v>
      </c>
      <c r="E171" s="195"/>
      <c r="F171" s="195"/>
      <c r="G171" s="195"/>
      <c r="H171" s="195"/>
      <c r="I171" s="195"/>
      <c r="J171" s="195"/>
      <c r="K171" s="195"/>
      <c r="L171" s="195"/>
      <c r="M171" s="195"/>
      <c r="N171" s="195"/>
      <c r="O171" s="195"/>
    </row>
    <row r="172" spans="2:15" x14ac:dyDescent="0.3">
      <c r="D172" s="21" t="s">
        <v>93</v>
      </c>
      <c r="E172" s="165">
        <f>SUM(E173:E174,E177)</f>
        <v>0</v>
      </c>
      <c r="F172" s="165">
        <f t="shared" ref="F172:O172" si="21">SUM(F173:F174,F177)</f>
        <v>0</v>
      </c>
      <c r="G172" s="165">
        <f t="shared" si="21"/>
        <v>0</v>
      </c>
      <c r="H172" s="165">
        <f t="shared" si="21"/>
        <v>0</v>
      </c>
      <c r="I172" s="165">
        <f t="shared" si="21"/>
        <v>0</v>
      </c>
      <c r="J172" s="165">
        <f t="shared" si="21"/>
        <v>0</v>
      </c>
      <c r="K172" s="165">
        <f t="shared" si="21"/>
        <v>0</v>
      </c>
      <c r="L172" s="165">
        <f t="shared" si="21"/>
        <v>0</v>
      </c>
      <c r="M172" s="165">
        <f t="shared" si="21"/>
        <v>0</v>
      </c>
      <c r="N172" s="165">
        <f t="shared" si="21"/>
        <v>0</v>
      </c>
      <c r="O172" s="165">
        <f t="shared" si="21"/>
        <v>0</v>
      </c>
    </row>
    <row r="173" spans="2:15" x14ac:dyDescent="0.3">
      <c r="D173" s="30" t="s">
        <v>79</v>
      </c>
      <c r="E173" s="195"/>
      <c r="F173" s="195"/>
      <c r="G173" s="195"/>
      <c r="H173" s="195"/>
      <c r="I173" s="195"/>
      <c r="J173" s="195"/>
      <c r="K173" s="195"/>
      <c r="L173" s="195"/>
      <c r="M173" s="195"/>
      <c r="N173" s="195"/>
      <c r="O173" s="195"/>
    </row>
    <row r="174" spans="2:15" x14ac:dyDescent="0.3">
      <c r="D174" s="30" t="s">
        <v>80</v>
      </c>
      <c r="E174" s="165">
        <f>SUM(E175:E176)</f>
        <v>0</v>
      </c>
      <c r="F174" s="165">
        <f t="shared" ref="F174:O174" si="22">SUM(F175:F176)</f>
        <v>0</v>
      </c>
      <c r="G174" s="165">
        <f t="shared" si="22"/>
        <v>0</v>
      </c>
      <c r="H174" s="165">
        <f t="shared" si="22"/>
        <v>0</v>
      </c>
      <c r="I174" s="165">
        <f t="shared" si="22"/>
        <v>0</v>
      </c>
      <c r="J174" s="165">
        <f t="shared" si="22"/>
        <v>0</v>
      </c>
      <c r="K174" s="165">
        <f t="shared" si="22"/>
        <v>0</v>
      </c>
      <c r="L174" s="165">
        <f t="shared" si="22"/>
        <v>0</v>
      </c>
      <c r="M174" s="165">
        <f t="shared" si="22"/>
        <v>0</v>
      </c>
      <c r="N174" s="165">
        <f t="shared" si="22"/>
        <v>0</v>
      </c>
      <c r="O174" s="165">
        <f t="shared" si="22"/>
        <v>0</v>
      </c>
    </row>
    <row r="175" spans="2:15" x14ac:dyDescent="0.3">
      <c r="D175" s="73" t="s">
        <v>81</v>
      </c>
      <c r="E175" s="195"/>
      <c r="F175" s="195"/>
      <c r="G175" s="195"/>
      <c r="H175" s="195"/>
      <c r="I175" s="195"/>
      <c r="J175" s="195"/>
      <c r="K175" s="195"/>
      <c r="L175" s="195"/>
      <c r="M175" s="195"/>
      <c r="N175" s="195"/>
      <c r="O175" s="195"/>
    </row>
    <row r="176" spans="2:15" x14ac:dyDescent="0.3">
      <c r="D176" s="73" t="s">
        <v>82</v>
      </c>
      <c r="E176" s="195"/>
      <c r="F176" s="195"/>
      <c r="G176" s="195"/>
      <c r="H176" s="195"/>
      <c r="I176" s="195"/>
      <c r="J176" s="195"/>
      <c r="K176" s="195"/>
      <c r="L176" s="195"/>
      <c r="M176" s="195"/>
      <c r="N176" s="195"/>
      <c r="O176" s="195"/>
    </row>
    <row r="177" spans="2:15" x14ac:dyDescent="0.3">
      <c r="D177" s="30" t="s">
        <v>94</v>
      </c>
      <c r="E177" s="195"/>
      <c r="F177" s="195"/>
      <c r="G177" s="195"/>
      <c r="H177" s="195"/>
      <c r="I177" s="195"/>
      <c r="J177" s="195"/>
      <c r="K177" s="195"/>
      <c r="L177" s="195"/>
      <c r="M177" s="195"/>
      <c r="N177" s="195"/>
      <c r="O177" s="195"/>
    </row>
    <row r="178" spans="2:15" x14ac:dyDescent="0.3">
      <c r="D178" s="21" t="s">
        <v>95</v>
      </c>
      <c r="E178" s="195"/>
      <c r="F178" s="195"/>
      <c r="G178" s="195"/>
      <c r="H178" s="195"/>
      <c r="I178" s="195"/>
      <c r="J178" s="195"/>
      <c r="K178" s="195"/>
      <c r="L178" s="195"/>
      <c r="M178" s="195"/>
      <c r="N178" s="195"/>
      <c r="O178" s="195"/>
    </row>
    <row r="179" spans="2:15" x14ac:dyDescent="0.3">
      <c r="D179" s="53" t="s">
        <v>96</v>
      </c>
      <c r="E179" s="195"/>
      <c r="F179" s="195"/>
      <c r="G179" s="195"/>
      <c r="H179" s="195"/>
      <c r="I179" s="195"/>
      <c r="J179" s="195"/>
      <c r="K179" s="195"/>
      <c r="L179" s="195"/>
      <c r="M179" s="195"/>
      <c r="N179" s="195"/>
      <c r="O179" s="195"/>
    </row>
    <row r="180" spans="2:15" x14ac:dyDescent="0.3">
      <c r="D180" s="21" t="s">
        <v>31</v>
      </c>
      <c r="E180" s="195"/>
      <c r="F180" s="195"/>
      <c r="G180" s="195"/>
      <c r="H180" s="195"/>
      <c r="I180" s="195"/>
      <c r="J180" s="195"/>
      <c r="K180" s="195"/>
      <c r="L180" s="195"/>
      <c r="M180" s="195"/>
      <c r="N180" s="195"/>
      <c r="O180" s="195"/>
    </row>
    <row r="181" spans="2:15" x14ac:dyDescent="0.3">
      <c r="D181" s="22" t="s">
        <v>30</v>
      </c>
      <c r="E181" s="164">
        <f>SUM(E169:E172,E178:E180)</f>
        <v>0</v>
      </c>
      <c r="F181" s="164">
        <f t="shared" ref="F181:O181" si="23">SUM(F169:F172,F178:F180)</f>
        <v>0</v>
      </c>
      <c r="G181" s="164">
        <f t="shared" si="23"/>
        <v>0</v>
      </c>
      <c r="H181" s="164">
        <f t="shared" si="23"/>
        <v>0</v>
      </c>
      <c r="I181" s="164">
        <f t="shared" si="23"/>
        <v>0</v>
      </c>
      <c r="J181" s="164">
        <f t="shared" si="23"/>
        <v>0</v>
      </c>
      <c r="K181" s="164">
        <f t="shared" si="23"/>
        <v>0</v>
      </c>
      <c r="L181" s="164">
        <f t="shared" si="23"/>
        <v>0</v>
      </c>
      <c r="M181" s="164">
        <f t="shared" si="23"/>
        <v>0</v>
      </c>
      <c r="N181" s="164">
        <f t="shared" si="23"/>
        <v>0</v>
      </c>
      <c r="O181" s="164">
        <f t="shared" si="23"/>
        <v>0</v>
      </c>
    </row>
    <row r="183" spans="2:15" x14ac:dyDescent="0.3">
      <c r="B183" s="68" t="s">
        <v>576</v>
      </c>
      <c r="C183" s="68"/>
      <c r="D183" s="174" t="s">
        <v>64</v>
      </c>
    </row>
    <row r="184" spans="2:15" ht="15.6" customHeight="1" x14ac:dyDescent="0.3">
      <c r="D184" s="335" t="s">
        <v>420</v>
      </c>
      <c r="E184" s="324" t="s">
        <v>300</v>
      </c>
      <c r="F184" s="325"/>
      <c r="G184" s="325"/>
      <c r="H184" s="325"/>
      <c r="I184" s="325"/>
      <c r="J184" s="325"/>
      <c r="K184" s="325"/>
      <c r="L184" s="325"/>
      <c r="M184" s="325"/>
      <c r="N184" s="325"/>
      <c r="O184" s="337"/>
    </row>
    <row r="185" spans="2:15" ht="15.6" customHeight="1" x14ac:dyDescent="0.3">
      <c r="D185" s="336"/>
      <c r="E185" s="19">
        <v>2024</v>
      </c>
      <c r="F185" s="19">
        <v>2025</v>
      </c>
      <c r="G185" s="19">
        <v>2026</v>
      </c>
      <c r="H185" s="19">
        <v>2027</v>
      </c>
      <c r="I185" s="19">
        <v>2028</v>
      </c>
      <c r="J185" s="50">
        <v>2029</v>
      </c>
      <c r="K185" s="50">
        <v>2030</v>
      </c>
      <c r="L185" s="50">
        <v>2035</v>
      </c>
      <c r="M185" s="50">
        <v>2040</v>
      </c>
      <c r="N185" s="50">
        <v>2045</v>
      </c>
      <c r="O185" s="50">
        <v>2050</v>
      </c>
    </row>
    <row r="186" spans="2:15" x14ac:dyDescent="0.3">
      <c r="D186" s="21" t="s">
        <v>90</v>
      </c>
      <c r="E186" s="195"/>
      <c r="F186" s="195"/>
      <c r="G186" s="195"/>
      <c r="H186" s="195"/>
      <c r="I186" s="195"/>
      <c r="J186" s="195"/>
      <c r="K186" s="195"/>
      <c r="L186" s="195"/>
      <c r="M186" s="195"/>
      <c r="N186" s="195"/>
      <c r="O186" s="195"/>
    </row>
    <row r="187" spans="2:15" x14ac:dyDescent="0.3">
      <c r="D187" s="21" t="s">
        <v>91</v>
      </c>
      <c r="E187" s="195"/>
      <c r="F187" s="195"/>
      <c r="G187" s="195"/>
      <c r="H187" s="195"/>
      <c r="I187" s="195"/>
      <c r="J187" s="195"/>
      <c r="K187" s="195"/>
      <c r="L187" s="195"/>
      <c r="M187" s="195"/>
      <c r="N187" s="195"/>
      <c r="O187" s="195"/>
    </row>
    <row r="188" spans="2:15" x14ac:dyDescent="0.3">
      <c r="D188" s="21" t="s">
        <v>92</v>
      </c>
      <c r="E188" s="195"/>
      <c r="F188" s="195"/>
      <c r="G188" s="195"/>
      <c r="H188" s="195"/>
      <c r="I188" s="195"/>
      <c r="J188" s="195"/>
      <c r="K188" s="195"/>
      <c r="L188" s="195"/>
      <c r="M188" s="195"/>
      <c r="N188" s="195"/>
      <c r="O188" s="195"/>
    </row>
    <row r="189" spans="2:15" x14ac:dyDescent="0.3">
      <c r="D189" s="21" t="s">
        <v>93</v>
      </c>
      <c r="E189" s="165">
        <f>SUM(E190:E191,E194)</f>
        <v>0</v>
      </c>
      <c r="F189" s="165">
        <f t="shared" ref="F189:O189" si="24">SUM(F190:F191,F194)</f>
        <v>0</v>
      </c>
      <c r="G189" s="165">
        <f t="shared" si="24"/>
        <v>0</v>
      </c>
      <c r="H189" s="165">
        <f t="shared" si="24"/>
        <v>0</v>
      </c>
      <c r="I189" s="165">
        <f t="shared" si="24"/>
        <v>0</v>
      </c>
      <c r="J189" s="165">
        <f t="shared" si="24"/>
        <v>0</v>
      </c>
      <c r="K189" s="165">
        <f t="shared" si="24"/>
        <v>0</v>
      </c>
      <c r="L189" s="165">
        <f t="shared" si="24"/>
        <v>0</v>
      </c>
      <c r="M189" s="165">
        <f t="shared" si="24"/>
        <v>0</v>
      </c>
      <c r="N189" s="165">
        <f t="shared" si="24"/>
        <v>0</v>
      </c>
      <c r="O189" s="165">
        <f t="shared" si="24"/>
        <v>0</v>
      </c>
    </row>
    <row r="190" spans="2:15" x14ac:dyDescent="0.3">
      <c r="D190" s="30" t="s">
        <v>79</v>
      </c>
      <c r="E190" s="195"/>
      <c r="F190" s="195"/>
      <c r="G190" s="195"/>
      <c r="H190" s="195"/>
      <c r="I190" s="195"/>
      <c r="J190" s="195"/>
      <c r="K190" s="195"/>
      <c r="L190" s="195"/>
      <c r="M190" s="195"/>
      <c r="N190" s="195"/>
      <c r="O190" s="195"/>
    </row>
    <row r="191" spans="2:15" x14ac:dyDescent="0.3">
      <c r="D191" s="30" t="s">
        <v>80</v>
      </c>
      <c r="E191" s="165">
        <f>SUM(E192:E193)</f>
        <v>0</v>
      </c>
      <c r="F191" s="165">
        <f t="shared" ref="F191:O191" si="25">SUM(F192:F193)</f>
        <v>0</v>
      </c>
      <c r="G191" s="165">
        <f t="shared" si="25"/>
        <v>0</v>
      </c>
      <c r="H191" s="165">
        <f t="shared" si="25"/>
        <v>0</v>
      </c>
      <c r="I191" s="165">
        <f t="shared" si="25"/>
        <v>0</v>
      </c>
      <c r="J191" s="165">
        <f t="shared" si="25"/>
        <v>0</v>
      </c>
      <c r="K191" s="165">
        <f t="shared" si="25"/>
        <v>0</v>
      </c>
      <c r="L191" s="165">
        <f t="shared" si="25"/>
        <v>0</v>
      </c>
      <c r="M191" s="165">
        <f t="shared" si="25"/>
        <v>0</v>
      </c>
      <c r="N191" s="165">
        <f t="shared" si="25"/>
        <v>0</v>
      </c>
      <c r="O191" s="165">
        <f t="shared" si="25"/>
        <v>0</v>
      </c>
    </row>
    <row r="192" spans="2:15" x14ac:dyDescent="0.3">
      <c r="D192" s="73" t="s">
        <v>81</v>
      </c>
      <c r="E192" s="195"/>
      <c r="F192" s="195"/>
      <c r="G192" s="195"/>
      <c r="H192" s="195"/>
      <c r="I192" s="195"/>
      <c r="J192" s="195"/>
      <c r="K192" s="195"/>
      <c r="L192" s="195"/>
      <c r="M192" s="195"/>
      <c r="N192" s="195"/>
      <c r="O192" s="195"/>
    </row>
    <row r="193" spans="2:15" x14ac:dyDescent="0.3">
      <c r="D193" s="73" t="s">
        <v>82</v>
      </c>
      <c r="E193" s="195"/>
      <c r="F193" s="195"/>
      <c r="G193" s="195"/>
      <c r="H193" s="195"/>
      <c r="I193" s="195"/>
      <c r="J193" s="195"/>
      <c r="K193" s="195"/>
      <c r="L193" s="195"/>
      <c r="M193" s="195"/>
      <c r="N193" s="195"/>
      <c r="O193" s="195"/>
    </row>
    <row r="194" spans="2:15" x14ac:dyDescent="0.3">
      <c r="D194" s="30" t="s">
        <v>94</v>
      </c>
      <c r="E194" s="195"/>
      <c r="F194" s="195"/>
      <c r="G194" s="195"/>
      <c r="H194" s="195"/>
      <c r="I194" s="195"/>
      <c r="J194" s="195"/>
      <c r="K194" s="195"/>
      <c r="L194" s="195"/>
      <c r="M194" s="195"/>
      <c r="N194" s="195"/>
      <c r="O194" s="195"/>
    </row>
    <row r="195" spans="2:15" x14ac:dyDescent="0.3">
      <c r="D195" s="21" t="s">
        <v>95</v>
      </c>
      <c r="E195" s="195"/>
      <c r="F195" s="195"/>
      <c r="G195" s="195"/>
      <c r="H195" s="195"/>
      <c r="I195" s="195"/>
      <c r="J195" s="195"/>
      <c r="K195" s="195"/>
      <c r="L195" s="195"/>
      <c r="M195" s="195"/>
      <c r="N195" s="195"/>
      <c r="O195" s="195"/>
    </row>
    <row r="196" spans="2:15" x14ac:dyDescent="0.3">
      <c r="D196" s="53" t="s">
        <v>96</v>
      </c>
      <c r="E196" s="195"/>
      <c r="F196" s="195"/>
      <c r="G196" s="195"/>
      <c r="H196" s="195"/>
      <c r="I196" s="195"/>
      <c r="J196" s="195"/>
      <c r="K196" s="195"/>
      <c r="L196" s="195"/>
      <c r="M196" s="195"/>
      <c r="N196" s="195"/>
      <c r="O196" s="195"/>
    </row>
    <row r="197" spans="2:15" x14ac:dyDescent="0.3">
      <c r="D197" s="21" t="s">
        <v>31</v>
      </c>
      <c r="E197" s="195"/>
      <c r="F197" s="195"/>
      <c r="G197" s="195"/>
      <c r="H197" s="195"/>
      <c r="I197" s="195"/>
      <c r="J197" s="195"/>
      <c r="K197" s="195"/>
      <c r="L197" s="195"/>
      <c r="M197" s="195"/>
      <c r="N197" s="195"/>
      <c r="O197" s="195"/>
    </row>
    <row r="198" spans="2:15" x14ac:dyDescent="0.3">
      <c r="D198" s="22" t="s">
        <v>30</v>
      </c>
      <c r="E198" s="164">
        <f>SUM(E186:E189,E195:E197)</f>
        <v>0</v>
      </c>
      <c r="F198" s="164">
        <f t="shared" ref="F198:O198" si="26">SUM(F186:F189,F195:F197)</f>
        <v>0</v>
      </c>
      <c r="G198" s="164">
        <f t="shared" si="26"/>
        <v>0</v>
      </c>
      <c r="H198" s="164">
        <f t="shared" si="26"/>
        <v>0</v>
      </c>
      <c r="I198" s="164">
        <f t="shared" si="26"/>
        <v>0</v>
      </c>
      <c r="J198" s="164">
        <f t="shared" si="26"/>
        <v>0</v>
      </c>
      <c r="K198" s="164">
        <f t="shared" si="26"/>
        <v>0</v>
      </c>
      <c r="L198" s="164">
        <f t="shared" si="26"/>
        <v>0</v>
      </c>
      <c r="M198" s="164">
        <f t="shared" si="26"/>
        <v>0</v>
      </c>
      <c r="N198" s="164">
        <f t="shared" si="26"/>
        <v>0</v>
      </c>
      <c r="O198" s="164">
        <f t="shared" si="26"/>
        <v>0</v>
      </c>
    </row>
    <row r="200" spans="2:15" x14ac:dyDescent="0.3">
      <c r="B200" s="68" t="s">
        <v>577</v>
      </c>
      <c r="C200" s="68"/>
      <c r="D200" s="174" t="s">
        <v>433</v>
      </c>
    </row>
    <row r="201" spans="2:15" ht="15.6" customHeight="1" x14ac:dyDescent="0.3">
      <c r="D201" s="335" t="s">
        <v>420</v>
      </c>
      <c r="E201" s="324" t="s">
        <v>300</v>
      </c>
      <c r="F201" s="325"/>
      <c r="G201" s="325"/>
      <c r="H201" s="325"/>
      <c r="I201" s="325"/>
      <c r="J201" s="325"/>
      <c r="K201" s="325"/>
      <c r="L201" s="325"/>
      <c r="M201" s="325"/>
      <c r="N201" s="325"/>
      <c r="O201" s="337"/>
    </row>
    <row r="202" spans="2:15" ht="15.6" customHeight="1" x14ac:dyDescent="0.3">
      <c r="D202" s="336"/>
      <c r="E202" s="19">
        <v>2024</v>
      </c>
      <c r="F202" s="19">
        <v>2025</v>
      </c>
      <c r="G202" s="19">
        <v>2026</v>
      </c>
      <c r="H202" s="19">
        <v>2027</v>
      </c>
      <c r="I202" s="19">
        <v>2028</v>
      </c>
      <c r="J202" s="50">
        <v>2029</v>
      </c>
      <c r="K202" s="50">
        <v>2030</v>
      </c>
      <c r="L202" s="50">
        <v>2035</v>
      </c>
      <c r="M202" s="50">
        <v>2040</v>
      </c>
      <c r="N202" s="50">
        <v>2045</v>
      </c>
      <c r="O202" s="50">
        <v>2050</v>
      </c>
    </row>
    <row r="203" spans="2:15" x14ac:dyDescent="0.3">
      <c r="D203" s="21" t="s">
        <v>90</v>
      </c>
      <c r="E203" s="195"/>
      <c r="F203" s="195"/>
      <c r="G203" s="195"/>
      <c r="H203" s="195"/>
      <c r="I203" s="195"/>
      <c r="J203" s="195"/>
      <c r="K203" s="195"/>
      <c r="L203" s="195"/>
      <c r="M203" s="195"/>
      <c r="N203" s="195"/>
      <c r="O203" s="195"/>
    </row>
    <row r="204" spans="2:15" x14ac:dyDescent="0.3">
      <c r="D204" s="21" t="s">
        <v>91</v>
      </c>
      <c r="E204" s="195"/>
      <c r="F204" s="195"/>
      <c r="G204" s="195"/>
      <c r="H204" s="195"/>
      <c r="I204" s="195"/>
      <c r="J204" s="195"/>
      <c r="K204" s="195"/>
      <c r="L204" s="195"/>
      <c r="M204" s="195"/>
      <c r="N204" s="195"/>
      <c r="O204" s="195"/>
    </row>
    <row r="205" spans="2:15" x14ac:dyDescent="0.3">
      <c r="D205" s="21" t="s">
        <v>92</v>
      </c>
      <c r="E205" s="195"/>
      <c r="F205" s="195"/>
      <c r="G205" s="195"/>
      <c r="H205" s="195"/>
      <c r="I205" s="195"/>
      <c r="J205" s="195"/>
      <c r="K205" s="195"/>
      <c r="L205" s="195"/>
      <c r="M205" s="195"/>
      <c r="N205" s="195"/>
      <c r="O205" s="195"/>
    </row>
    <row r="206" spans="2:15" x14ac:dyDescent="0.3">
      <c r="D206" s="21" t="s">
        <v>93</v>
      </c>
      <c r="E206" s="165">
        <f>SUM(E207:E208,E211)</f>
        <v>0</v>
      </c>
      <c r="F206" s="165">
        <f t="shared" ref="F206:O206" si="27">SUM(F207:F208,F211)</f>
        <v>0</v>
      </c>
      <c r="G206" s="165">
        <f t="shared" si="27"/>
        <v>0</v>
      </c>
      <c r="H206" s="165">
        <f t="shared" si="27"/>
        <v>0</v>
      </c>
      <c r="I206" s="165">
        <f t="shared" si="27"/>
        <v>0</v>
      </c>
      <c r="J206" s="165">
        <f t="shared" si="27"/>
        <v>0</v>
      </c>
      <c r="K206" s="165">
        <f t="shared" si="27"/>
        <v>0</v>
      </c>
      <c r="L206" s="165">
        <f t="shared" si="27"/>
        <v>0</v>
      </c>
      <c r="M206" s="165">
        <f t="shared" si="27"/>
        <v>0</v>
      </c>
      <c r="N206" s="165">
        <f t="shared" si="27"/>
        <v>0</v>
      </c>
      <c r="O206" s="165">
        <f t="shared" si="27"/>
        <v>0</v>
      </c>
    </row>
    <row r="207" spans="2:15" x14ac:dyDescent="0.3">
      <c r="D207" s="30" t="s">
        <v>79</v>
      </c>
      <c r="E207" s="195"/>
      <c r="F207" s="195"/>
      <c r="G207" s="195"/>
      <c r="H207" s="195"/>
      <c r="I207" s="195"/>
      <c r="J207" s="195"/>
      <c r="K207" s="195"/>
      <c r="L207" s="195"/>
      <c r="M207" s="195"/>
      <c r="N207" s="195"/>
      <c r="O207" s="195"/>
    </row>
    <row r="208" spans="2:15" x14ac:dyDescent="0.3">
      <c r="D208" s="30" t="s">
        <v>80</v>
      </c>
      <c r="E208" s="165">
        <f>SUM(E209:E210)</f>
        <v>0</v>
      </c>
      <c r="F208" s="165">
        <f t="shared" ref="F208:O208" si="28">SUM(F209:F210)</f>
        <v>0</v>
      </c>
      <c r="G208" s="165">
        <f t="shared" si="28"/>
        <v>0</v>
      </c>
      <c r="H208" s="165">
        <f t="shared" si="28"/>
        <v>0</v>
      </c>
      <c r="I208" s="165">
        <f t="shared" si="28"/>
        <v>0</v>
      </c>
      <c r="J208" s="165">
        <f t="shared" si="28"/>
        <v>0</v>
      </c>
      <c r="K208" s="165">
        <f t="shared" si="28"/>
        <v>0</v>
      </c>
      <c r="L208" s="165">
        <f t="shared" si="28"/>
        <v>0</v>
      </c>
      <c r="M208" s="165">
        <f t="shared" si="28"/>
        <v>0</v>
      </c>
      <c r="N208" s="165">
        <f t="shared" si="28"/>
        <v>0</v>
      </c>
      <c r="O208" s="165">
        <f t="shared" si="28"/>
        <v>0</v>
      </c>
    </row>
    <row r="209" spans="2:15" x14ac:dyDescent="0.3">
      <c r="D209" s="73" t="s">
        <v>81</v>
      </c>
      <c r="E209" s="195"/>
      <c r="F209" s="195"/>
      <c r="G209" s="195"/>
      <c r="H209" s="195"/>
      <c r="I209" s="195"/>
      <c r="J209" s="195"/>
      <c r="K209" s="195"/>
      <c r="L209" s="195"/>
      <c r="M209" s="195"/>
      <c r="N209" s="195"/>
      <c r="O209" s="195"/>
    </row>
    <row r="210" spans="2:15" x14ac:dyDescent="0.3">
      <c r="D210" s="73" t="s">
        <v>82</v>
      </c>
      <c r="E210" s="195"/>
      <c r="F210" s="195"/>
      <c r="G210" s="195"/>
      <c r="H210" s="195"/>
      <c r="I210" s="195"/>
      <c r="J210" s="195"/>
      <c r="K210" s="195"/>
      <c r="L210" s="195"/>
      <c r="M210" s="195"/>
      <c r="N210" s="195"/>
      <c r="O210" s="195"/>
    </row>
    <row r="211" spans="2:15" x14ac:dyDescent="0.3">
      <c r="D211" s="30" t="s">
        <v>94</v>
      </c>
      <c r="E211" s="195"/>
      <c r="F211" s="195"/>
      <c r="G211" s="195"/>
      <c r="H211" s="195"/>
      <c r="I211" s="195"/>
      <c r="J211" s="195"/>
      <c r="K211" s="195"/>
      <c r="L211" s="195"/>
      <c r="M211" s="195"/>
      <c r="N211" s="195"/>
      <c r="O211" s="195"/>
    </row>
    <row r="212" spans="2:15" x14ac:dyDescent="0.3">
      <c r="D212" s="21" t="s">
        <v>95</v>
      </c>
      <c r="E212" s="195"/>
      <c r="F212" s="195"/>
      <c r="G212" s="195"/>
      <c r="H212" s="195"/>
      <c r="I212" s="195"/>
      <c r="J212" s="195"/>
      <c r="K212" s="195"/>
      <c r="L212" s="195"/>
      <c r="M212" s="195"/>
      <c r="N212" s="195"/>
      <c r="O212" s="195"/>
    </row>
    <row r="213" spans="2:15" x14ac:dyDescent="0.3">
      <c r="D213" s="53" t="s">
        <v>96</v>
      </c>
      <c r="E213" s="195"/>
      <c r="F213" s="195"/>
      <c r="G213" s="195"/>
      <c r="H213" s="195"/>
      <c r="I213" s="195"/>
      <c r="J213" s="195"/>
      <c r="K213" s="195"/>
      <c r="L213" s="195"/>
      <c r="M213" s="195"/>
      <c r="N213" s="195"/>
      <c r="O213" s="195"/>
    </row>
    <row r="214" spans="2:15" x14ac:dyDescent="0.3">
      <c r="D214" s="21" t="s">
        <v>31</v>
      </c>
      <c r="E214" s="195"/>
      <c r="F214" s="195"/>
      <c r="G214" s="195"/>
      <c r="H214" s="195"/>
      <c r="I214" s="195"/>
      <c r="J214" s="195"/>
      <c r="K214" s="195"/>
      <c r="L214" s="195"/>
      <c r="M214" s="195"/>
      <c r="N214" s="195"/>
      <c r="O214" s="195"/>
    </row>
    <row r="215" spans="2:15" x14ac:dyDescent="0.3">
      <c r="D215" s="22" t="s">
        <v>30</v>
      </c>
      <c r="E215" s="164">
        <f>SUM(E203:E206,E212:E214)</f>
        <v>0</v>
      </c>
      <c r="F215" s="164">
        <f t="shared" ref="F215:O215" si="29">SUM(F203:F206,F212:F214)</f>
        <v>0</v>
      </c>
      <c r="G215" s="164">
        <f t="shared" si="29"/>
        <v>0</v>
      </c>
      <c r="H215" s="164">
        <f t="shared" si="29"/>
        <v>0</v>
      </c>
      <c r="I215" s="164">
        <f t="shared" si="29"/>
        <v>0</v>
      </c>
      <c r="J215" s="164">
        <f t="shared" si="29"/>
        <v>0</v>
      </c>
      <c r="K215" s="164">
        <f t="shared" si="29"/>
        <v>0</v>
      </c>
      <c r="L215" s="164">
        <f t="shared" si="29"/>
        <v>0</v>
      </c>
      <c r="M215" s="164">
        <f t="shared" si="29"/>
        <v>0</v>
      </c>
      <c r="N215" s="164">
        <f t="shared" si="29"/>
        <v>0</v>
      </c>
      <c r="O215" s="164">
        <f t="shared" si="29"/>
        <v>0</v>
      </c>
    </row>
    <row r="217" spans="2:15" x14ac:dyDescent="0.3">
      <c r="B217" s="68" t="s">
        <v>578</v>
      </c>
      <c r="C217" s="68"/>
      <c r="D217" s="62" t="s">
        <v>65</v>
      </c>
    </row>
    <row r="218" spans="2:15" ht="15.6" customHeight="1" x14ac:dyDescent="0.3">
      <c r="D218" s="335" t="s">
        <v>598</v>
      </c>
      <c r="E218" s="324" t="s">
        <v>300</v>
      </c>
      <c r="F218" s="325"/>
      <c r="G218" s="325"/>
      <c r="H218" s="325"/>
      <c r="I218" s="325"/>
      <c r="J218" s="325"/>
      <c r="K218" s="325"/>
      <c r="L218" s="325"/>
      <c r="M218" s="325"/>
      <c r="N218" s="325"/>
      <c r="O218" s="337"/>
    </row>
    <row r="219" spans="2:15" ht="15.6" customHeight="1" x14ac:dyDescent="0.3">
      <c r="D219" s="336"/>
      <c r="E219" s="19">
        <v>2024</v>
      </c>
      <c r="F219" s="19">
        <v>2025</v>
      </c>
      <c r="G219" s="19">
        <v>2026</v>
      </c>
      <c r="H219" s="19">
        <v>2027</v>
      </c>
      <c r="I219" s="19">
        <v>2028</v>
      </c>
      <c r="J219" s="50">
        <v>2029</v>
      </c>
      <c r="K219" s="50">
        <v>2030</v>
      </c>
      <c r="L219" s="50">
        <v>2035</v>
      </c>
      <c r="M219" s="50">
        <v>2040</v>
      </c>
      <c r="N219" s="50">
        <v>2045</v>
      </c>
      <c r="O219" s="50">
        <v>2050</v>
      </c>
    </row>
    <row r="220" spans="2:15" ht="15.6" customHeight="1" x14ac:dyDescent="0.3">
      <c r="D220" s="21" t="s">
        <v>90</v>
      </c>
      <c r="E220" s="195"/>
      <c r="F220" s="195"/>
      <c r="G220" s="195"/>
      <c r="H220" s="195"/>
      <c r="I220" s="195"/>
      <c r="J220" s="195"/>
      <c r="K220" s="195"/>
      <c r="L220" s="195"/>
      <c r="M220" s="195"/>
      <c r="N220" s="195"/>
      <c r="O220" s="195"/>
    </row>
    <row r="221" spans="2:15" ht="15.6" customHeight="1" x14ac:dyDescent="0.3">
      <c r="D221" s="21" t="s">
        <v>91</v>
      </c>
      <c r="E221" s="195"/>
      <c r="F221" s="195"/>
      <c r="G221" s="195"/>
      <c r="H221" s="195"/>
      <c r="I221" s="195"/>
      <c r="J221" s="195"/>
      <c r="K221" s="195"/>
      <c r="L221" s="195"/>
      <c r="M221" s="195"/>
      <c r="N221" s="195"/>
      <c r="O221" s="195"/>
    </row>
    <row r="222" spans="2:15" ht="15.6" customHeight="1" x14ac:dyDescent="0.3">
      <c r="D222" s="21" t="s">
        <v>92</v>
      </c>
      <c r="E222" s="195"/>
      <c r="F222" s="195"/>
      <c r="G222" s="195"/>
      <c r="H222" s="195"/>
      <c r="I222" s="195"/>
      <c r="J222" s="195"/>
      <c r="K222" s="195"/>
      <c r="L222" s="195"/>
      <c r="M222" s="195"/>
      <c r="N222" s="195"/>
      <c r="O222" s="195"/>
    </row>
    <row r="223" spans="2:15" ht="15.6" customHeight="1" x14ac:dyDescent="0.3">
      <c r="D223" s="21" t="s">
        <v>93</v>
      </c>
      <c r="E223" s="165">
        <f>SUM(E224:E225,E228)</f>
        <v>0</v>
      </c>
      <c r="F223" s="165">
        <f t="shared" ref="F223:O223" si="30">SUM(F224:F225,F228)</f>
        <v>0</v>
      </c>
      <c r="G223" s="165">
        <f t="shared" si="30"/>
        <v>0</v>
      </c>
      <c r="H223" s="165">
        <f t="shared" si="30"/>
        <v>0</v>
      </c>
      <c r="I223" s="165">
        <f t="shared" si="30"/>
        <v>0</v>
      </c>
      <c r="J223" s="165">
        <f t="shared" si="30"/>
        <v>0</v>
      </c>
      <c r="K223" s="165">
        <f t="shared" si="30"/>
        <v>0</v>
      </c>
      <c r="L223" s="165">
        <f t="shared" si="30"/>
        <v>0</v>
      </c>
      <c r="M223" s="165">
        <f t="shared" si="30"/>
        <v>0</v>
      </c>
      <c r="N223" s="165">
        <f t="shared" si="30"/>
        <v>0</v>
      </c>
      <c r="O223" s="165">
        <f t="shared" si="30"/>
        <v>0</v>
      </c>
    </row>
    <row r="224" spans="2:15" ht="15.6" customHeight="1" x14ac:dyDescent="0.3">
      <c r="D224" s="30" t="s">
        <v>79</v>
      </c>
      <c r="E224" s="195"/>
      <c r="F224" s="195"/>
      <c r="G224" s="195"/>
      <c r="H224" s="195"/>
      <c r="I224" s="195"/>
      <c r="J224" s="195"/>
      <c r="K224" s="195"/>
      <c r="L224" s="195"/>
      <c r="M224" s="195"/>
      <c r="N224" s="195"/>
      <c r="O224" s="195"/>
    </row>
    <row r="225" spans="2:15" ht="15.6" customHeight="1" x14ac:dyDescent="0.3">
      <c r="D225" s="30" t="s">
        <v>80</v>
      </c>
      <c r="E225" s="165">
        <f>SUM(E226:E227)</f>
        <v>0</v>
      </c>
      <c r="F225" s="165">
        <f t="shared" ref="F225:O225" si="31">SUM(F226:F227)</f>
        <v>0</v>
      </c>
      <c r="G225" s="165">
        <f t="shared" si="31"/>
        <v>0</v>
      </c>
      <c r="H225" s="165">
        <f t="shared" si="31"/>
        <v>0</v>
      </c>
      <c r="I225" s="165">
        <f t="shared" si="31"/>
        <v>0</v>
      </c>
      <c r="J225" s="165">
        <f t="shared" si="31"/>
        <v>0</v>
      </c>
      <c r="K225" s="165">
        <f t="shared" si="31"/>
        <v>0</v>
      </c>
      <c r="L225" s="165">
        <f t="shared" si="31"/>
        <v>0</v>
      </c>
      <c r="M225" s="165">
        <f t="shared" si="31"/>
        <v>0</v>
      </c>
      <c r="N225" s="165">
        <f t="shared" si="31"/>
        <v>0</v>
      </c>
      <c r="O225" s="165">
        <f t="shared" si="31"/>
        <v>0</v>
      </c>
    </row>
    <row r="226" spans="2:15" ht="15.6" customHeight="1" x14ac:dyDescent="0.3">
      <c r="D226" s="73" t="s">
        <v>81</v>
      </c>
      <c r="E226" s="195"/>
      <c r="F226" s="195"/>
      <c r="G226" s="195"/>
      <c r="H226" s="195"/>
      <c r="I226" s="195"/>
      <c r="J226" s="195"/>
      <c r="K226" s="195"/>
      <c r="L226" s="195"/>
      <c r="M226" s="195"/>
      <c r="N226" s="195"/>
      <c r="O226" s="195"/>
    </row>
    <row r="227" spans="2:15" ht="15.6" customHeight="1" x14ac:dyDescent="0.3">
      <c r="D227" s="73" t="s">
        <v>82</v>
      </c>
      <c r="E227" s="195"/>
      <c r="F227" s="195"/>
      <c r="G227" s="195"/>
      <c r="H227" s="195"/>
      <c r="I227" s="195"/>
      <c r="J227" s="195"/>
      <c r="K227" s="195"/>
      <c r="L227" s="195"/>
      <c r="M227" s="195"/>
      <c r="N227" s="195"/>
      <c r="O227" s="195"/>
    </row>
    <row r="228" spans="2:15" ht="15.6" customHeight="1" x14ac:dyDescent="0.3">
      <c r="D228" s="30" t="s">
        <v>94</v>
      </c>
      <c r="E228" s="195"/>
      <c r="F228" s="195"/>
      <c r="G228" s="195"/>
      <c r="H228" s="195"/>
      <c r="I228" s="195"/>
      <c r="J228" s="195"/>
      <c r="K228" s="195"/>
      <c r="L228" s="195"/>
      <c r="M228" s="195"/>
      <c r="N228" s="195"/>
      <c r="O228" s="195"/>
    </row>
    <row r="229" spans="2:15" ht="15.6" customHeight="1" x14ac:dyDescent="0.3">
      <c r="D229" s="21" t="s">
        <v>95</v>
      </c>
      <c r="E229" s="195"/>
      <c r="F229" s="195"/>
      <c r="G229" s="195"/>
      <c r="H229" s="195"/>
      <c r="I229" s="195"/>
      <c r="J229" s="195"/>
      <c r="K229" s="195"/>
      <c r="L229" s="195"/>
      <c r="M229" s="195"/>
      <c r="N229" s="195"/>
      <c r="O229" s="195"/>
    </row>
    <row r="230" spans="2:15" x14ac:dyDescent="0.3">
      <c r="D230" s="53" t="s">
        <v>96</v>
      </c>
      <c r="E230" s="195"/>
      <c r="F230" s="195"/>
      <c r="G230" s="195"/>
      <c r="H230" s="195"/>
      <c r="I230" s="195"/>
      <c r="J230" s="195"/>
      <c r="K230" s="195"/>
      <c r="L230" s="195"/>
      <c r="M230" s="195"/>
      <c r="N230" s="195"/>
      <c r="O230" s="195"/>
    </row>
    <row r="231" spans="2:15" x14ac:dyDescent="0.3">
      <c r="D231" s="21" t="s">
        <v>31</v>
      </c>
      <c r="E231" s="195"/>
      <c r="F231" s="195"/>
      <c r="G231" s="195"/>
      <c r="H231" s="195"/>
      <c r="I231" s="195"/>
      <c r="J231" s="195"/>
      <c r="K231" s="195"/>
      <c r="L231" s="195"/>
      <c r="M231" s="195"/>
      <c r="N231" s="195"/>
      <c r="O231" s="195"/>
    </row>
    <row r="232" spans="2:15" x14ac:dyDescent="0.3">
      <c r="D232" s="22" t="s">
        <v>30</v>
      </c>
      <c r="E232" s="164">
        <f>SUM(E220:E223,E229:E231)</f>
        <v>0</v>
      </c>
      <c r="F232" s="164">
        <f t="shared" ref="F232:O232" si="32">SUM(F220:F223,F229:F231)</f>
        <v>0</v>
      </c>
      <c r="G232" s="164">
        <f t="shared" si="32"/>
        <v>0</v>
      </c>
      <c r="H232" s="164">
        <f t="shared" si="32"/>
        <v>0</v>
      </c>
      <c r="I232" s="164">
        <f t="shared" si="32"/>
        <v>0</v>
      </c>
      <c r="J232" s="164">
        <f t="shared" si="32"/>
        <v>0</v>
      </c>
      <c r="K232" s="164">
        <f t="shared" si="32"/>
        <v>0</v>
      </c>
      <c r="L232" s="164">
        <f t="shared" si="32"/>
        <v>0</v>
      </c>
      <c r="M232" s="164">
        <f t="shared" si="32"/>
        <v>0</v>
      </c>
      <c r="N232" s="164">
        <f t="shared" si="32"/>
        <v>0</v>
      </c>
      <c r="O232" s="164">
        <f t="shared" si="32"/>
        <v>0</v>
      </c>
    </row>
    <row r="234" spans="2:15" x14ac:dyDescent="0.3">
      <c r="B234" s="68" t="s">
        <v>579</v>
      </c>
      <c r="C234" s="68"/>
      <c r="D234" s="62" t="s">
        <v>66</v>
      </c>
    </row>
    <row r="235" spans="2:15" x14ac:dyDescent="0.3">
      <c r="D235" s="335" t="s">
        <v>598</v>
      </c>
      <c r="E235" s="324" t="s">
        <v>300</v>
      </c>
      <c r="F235" s="325"/>
      <c r="G235" s="325"/>
      <c r="H235" s="325"/>
      <c r="I235" s="325"/>
      <c r="J235" s="325"/>
      <c r="K235" s="325"/>
      <c r="L235" s="325"/>
      <c r="M235" s="325"/>
      <c r="N235" s="325"/>
      <c r="O235" s="337"/>
    </row>
    <row r="236" spans="2:15" x14ac:dyDescent="0.3">
      <c r="D236" s="336"/>
      <c r="E236" s="19">
        <v>2024</v>
      </c>
      <c r="F236" s="19">
        <v>2025</v>
      </c>
      <c r="G236" s="19">
        <v>2026</v>
      </c>
      <c r="H236" s="19">
        <v>2027</v>
      </c>
      <c r="I236" s="19">
        <v>2028</v>
      </c>
      <c r="J236" s="50">
        <v>2029</v>
      </c>
      <c r="K236" s="50">
        <v>2030</v>
      </c>
      <c r="L236" s="50">
        <v>2035</v>
      </c>
      <c r="M236" s="50">
        <v>2040</v>
      </c>
      <c r="N236" s="50">
        <v>2045</v>
      </c>
      <c r="O236" s="50">
        <v>2050</v>
      </c>
    </row>
    <row r="237" spans="2:15" x14ac:dyDescent="0.3">
      <c r="D237" s="21" t="s">
        <v>90</v>
      </c>
      <c r="E237" s="195"/>
      <c r="F237" s="195"/>
      <c r="G237" s="195"/>
      <c r="H237" s="195"/>
      <c r="I237" s="195"/>
      <c r="J237" s="195"/>
      <c r="K237" s="195"/>
      <c r="L237" s="195"/>
      <c r="M237" s="195"/>
      <c r="N237" s="195"/>
      <c r="O237" s="195"/>
    </row>
    <row r="238" spans="2:15" x14ac:dyDescent="0.3">
      <c r="D238" s="21" t="s">
        <v>91</v>
      </c>
      <c r="E238" s="195"/>
      <c r="F238" s="195"/>
      <c r="G238" s="195"/>
      <c r="H238" s="195"/>
      <c r="I238" s="195"/>
      <c r="J238" s="195"/>
      <c r="K238" s="195"/>
      <c r="L238" s="195"/>
      <c r="M238" s="195"/>
      <c r="N238" s="195"/>
      <c r="O238" s="195"/>
    </row>
    <row r="239" spans="2:15" x14ac:dyDescent="0.3">
      <c r="D239" s="21" t="s">
        <v>92</v>
      </c>
      <c r="E239" s="195"/>
      <c r="F239" s="195"/>
      <c r="G239" s="195"/>
      <c r="H239" s="195"/>
      <c r="I239" s="195"/>
      <c r="J239" s="195"/>
      <c r="K239" s="195"/>
      <c r="L239" s="195"/>
      <c r="M239" s="195"/>
      <c r="N239" s="195"/>
      <c r="O239" s="195"/>
    </row>
    <row r="240" spans="2:15" x14ac:dyDescent="0.3">
      <c r="D240" s="21" t="s">
        <v>93</v>
      </c>
      <c r="E240" s="165">
        <f>SUM(E241:E242,E245)</f>
        <v>0</v>
      </c>
      <c r="F240" s="165">
        <f t="shared" ref="F240:O240" si="33">SUM(F241:F242,F245)</f>
        <v>0</v>
      </c>
      <c r="G240" s="165">
        <f t="shared" si="33"/>
        <v>0</v>
      </c>
      <c r="H240" s="165">
        <f t="shared" si="33"/>
        <v>0</v>
      </c>
      <c r="I240" s="165">
        <f t="shared" si="33"/>
        <v>0</v>
      </c>
      <c r="J240" s="165">
        <f t="shared" si="33"/>
        <v>0</v>
      </c>
      <c r="K240" s="165">
        <f t="shared" si="33"/>
        <v>0</v>
      </c>
      <c r="L240" s="165">
        <f t="shared" si="33"/>
        <v>0</v>
      </c>
      <c r="M240" s="165">
        <f t="shared" si="33"/>
        <v>0</v>
      </c>
      <c r="N240" s="165">
        <f t="shared" si="33"/>
        <v>0</v>
      </c>
      <c r="O240" s="165">
        <f t="shared" si="33"/>
        <v>0</v>
      </c>
    </row>
    <row r="241" spans="2:15" x14ac:dyDescent="0.3">
      <c r="D241" s="30" t="s">
        <v>79</v>
      </c>
      <c r="E241" s="195"/>
      <c r="F241" s="195"/>
      <c r="G241" s="195"/>
      <c r="H241" s="195"/>
      <c r="I241" s="195"/>
      <c r="J241" s="195"/>
      <c r="K241" s="195"/>
      <c r="L241" s="195"/>
      <c r="M241" s="195"/>
      <c r="N241" s="195"/>
      <c r="O241" s="195"/>
    </row>
    <row r="242" spans="2:15" x14ac:dyDescent="0.3">
      <c r="D242" s="30" t="s">
        <v>80</v>
      </c>
      <c r="E242" s="165">
        <f>SUM(E243:E244)</f>
        <v>0</v>
      </c>
      <c r="F242" s="165">
        <f t="shared" ref="F242:O242" si="34">SUM(F243:F244)</f>
        <v>0</v>
      </c>
      <c r="G242" s="165">
        <f t="shared" si="34"/>
        <v>0</v>
      </c>
      <c r="H242" s="165">
        <f t="shared" si="34"/>
        <v>0</v>
      </c>
      <c r="I242" s="165">
        <f t="shared" si="34"/>
        <v>0</v>
      </c>
      <c r="J242" s="165">
        <f t="shared" si="34"/>
        <v>0</v>
      </c>
      <c r="K242" s="165">
        <f t="shared" si="34"/>
        <v>0</v>
      </c>
      <c r="L242" s="165">
        <f t="shared" si="34"/>
        <v>0</v>
      </c>
      <c r="M242" s="165">
        <f t="shared" si="34"/>
        <v>0</v>
      </c>
      <c r="N242" s="165">
        <f t="shared" si="34"/>
        <v>0</v>
      </c>
      <c r="O242" s="165">
        <f t="shared" si="34"/>
        <v>0</v>
      </c>
    </row>
    <row r="243" spans="2:15" x14ac:dyDescent="0.3">
      <c r="D243" s="73" t="s">
        <v>81</v>
      </c>
      <c r="E243" s="195"/>
      <c r="F243" s="195"/>
      <c r="G243" s="195"/>
      <c r="H243" s="195"/>
      <c r="I243" s="195"/>
      <c r="J243" s="195"/>
      <c r="K243" s="195"/>
      <c r="L243" s="195"/>
      <c r="M243" s="195"/>
      <c r="N243" s="195"/>
      <c r="O243" s="195"/>
    </row>
    <row r="244" spans="2:15" x14ac:dyDescent="0.3">
      <c r="D244" s="73" t="s">
        <v>82</v>
      </c>
      <c r="E244" s="195"/>
      <c r="F244" s="195"/>
      <c r="G244" s="195"/>
      <c r="H244" s="195"/>
      <c r="I244" s="195"/>
      <c r="J244" s="195"/>
      <c r="K244" s="195"/>
      <c r="L244" s="195"/>
      <c r="M244" s="195"/>
      <c r="N244" s="195"/>
      <c r="O244" s="195"/>
    </row>
    <row r="245" spans="2:15" x14ac:dyDescent="0.3">
      <c r="D245" s="30" t="s">
        <v>94</v>
      </c>
      <c r="E245" s="195"/>
      <c r="F245" s="195"/>
      <c r="G245" s="195"/>
      <c r="H245" s="195"/>
      <c r="I245" s="195"/>
      <c r="J245" s="195"/>
      <c r="K245" s="195"/>
      <c r="L245" s="195"/>
      <c r="M245" s="195"/>
      <c r="N245" s="195"/>
      <c r="O245" s="195"/>
    </row>
    <row r="246" spans="2:15" x14ac:dyDescent="0.3">
      <c r="D246" s="21" t="s">
        <v>95</v>
      </c>
      <c r="E246" s="195"/>
      <c r="F246" s="195"/>
      <c r="G246" s="195"/>
      <c r="H246" s="195"/>
      <c r="I246" s="195"/>
      <c r="J246" s="195"/>
      <c r="K246" s="195"/>
      <c r="L246" s="195"/>
      <c r="M246" s="195"/>
      <c r="N246" s="195"/>
      <c r="O246" s="195"/>
    </row>
    <row r="247" spans="2:15" x14ac:dyDescent="0.3">
      <c r="D247" s="53" t="s">
        <v>96</v>
      </c>
      <c r="E247" s="195"/>
      <c r="F247" s="195"/>
      <c r="G247" s="195"/>
      <c r="H247" s="195"/>
      <c r="I247" s="195"/>
      <c r="J247" s="195"/>
      <c r="K247" s="195"/>
      <c r="L247" s="195"/>
      <c r="M247" s="195"/>
      <c r="N247" s="195"/>
      <c r="O247" s="195"/>
    </row>
    <row r="248" spans="2:15" x14ac:dyDescent="0.3">
      <c r="D248" s="21" t="s">
        <v>31</v>
      </c>
      <c r="E248" s="195"/>
      <c r="F248" s="195"/>
      <c r="G248" s="195"/>
      <c r="H248" s="195"/>
      <c r="I248" s="195"/>
      <c r="J248" s="195"/>
      <c r="K248" s="195"/>
      <c r="L248" s="195"/>
      <c r="M248" s="195"/>
      <c r="N248" s="195"/>
      <c r="O248" s="195"/>
    </row>
    <row r="249" spans="2:15" x14ac:dyDescent="0.3">
      <c r="D249" s="22" t="s">
        <v>30</v>
      </c>
      <c r="E249" s="164">
        <f>SUM(E237:E240,E246:E248)</f>
        <v>0</v>
      </c>
      <c r="F249" s="164">
        <f t="shared" ref="F249:O249" si="35">SUM(F237:F240,F246:F248)</f>
        <v>0</v>
      </c>
      <c r="G249" s="164">
        <f t="shared" si="35"/>
        <v>0</v>
      </c>
      <c r="H249" s="164">
        <f t="shared" si="35"/>
        <v>0</v>
      </c>
      <c r="I249" s="164">
        <f t="shared" si="35"/>
        <v>0</v>
      </c>
      <c r="J249" s="164">
        <f t="shared" si="35"/>
        <v>0</v>
      </c>
      <c r="K249" s="164">
        <f t="shared" si="35"/>
        <v>0</v>
      </c>
      <c r="L249" s="164">
        <f t="shared" si="35"/>
        <v>0</v>
      </c>
      <c r="M249" s="164">
        <f t="shared" si="35"/>
        <v>0</v>
      </c>
      <c r="N249" s="164">
        <f t="shared" si="35"/>
        <v>0</v>
      </c>
      <c r="O249" s="164">
        <f t="shared" si="35"/>
        <v>0</v>
      </c>
    </row>
    <row r="251" spans="2:15" x14ac:dyDescent="0.3">
      <c r="B251" s="68" t="s">
        <v>580</v>
      </c>
      <c r="C251" s="68"/>
      <c r="D251" s="62" t="s">
        <v>67</v>
      </c>
    </row>
    <row r="252" spans="2:15" x14ac:dyDescent="0.3">
      <c r="D252" s="335" t="s">
        <v>598</v>
      </c>
      <c r="E252" s="324" t="s">
        <v>300</v>
      </c>
      <c r="F252" s="325"/>
      <c r="G252" s="325"/>
      <c r="H252" s="325"/>
      <c r="I252" s="325"/>
      <c r="J252" s="325"/>
      <c r="K252" s="325"/>
      <c r="L252" s="325"/>
      <c r="M252" s="325"/>
      <c r="N252" s="325"/>
      <c r="O252" s="337"/>
    </row>
    <row r="253" spans="2:15" x14ac:dyDescent="0.3">
      <c r="D253" s="336"/>
      <c r="E253" s="19">
        <v>2024</v>
      </c>
      <c r="F253" s="19">
        <v>2025</v>
      </c>
      <c r="G253" s="19">
        <v>2026</v>
      </c>
      <c r="H253" s="19">
        <v>2027</v>
      </c>
      <c r="I253" s="19">
        <v>2028</v>
      </c>
      <c r="J253" s="50">
        <v>2029</v>
      </c>
      <c r="K253" s="50">
        <v>2030</v>
      </c>
      <c r="L253" s="50">
        <v>2035</v>
      </c>
      <c r="M253" s="50">
        <v>2040</v>
      </c>
      <c r="N253" s="50">
        <v>2045</v>
      </c>
      <c r="O253" s="50">
        <v>2050</v>
      </c>
    </row>
    <row r="254" spans="2:15" x14ac:dyDescent="0.3">
      <c r="D254" s="21" t="s">
        <v>90</v>
      </c>
      <c r="E254" s="195"/>
      <c r="F254" s="195"/>
      <c r="G254" s="195"/>
      <c r="H254" s="195"/>
      <c r="I254" s="195"/>
      <c r="J254" s="195"/>
      <c r="K254" s="195"/>
      <c r="L254" s="195"/>
      <c r="M254" s="195"/>
      <c r="N254" s="195"/>
      <c r="O254" s="195"/>
    </row>
    <row r="255" spans="2:15" x14ac:dyDescent="0.3">
      <c r="D255" s="21" t="s">
        <v>91</v>
      </c>
      <c r="E255" s="195"/>
      <c r="F255" s="195"/>
      <c r="G255" s="195"/>
      <c r="H255" s="195"/>
      <c r="I255" s="195"/>
      <c r="J255" s="195"/>
      <c r="K255" s="195"/>
      <c r="L255" s="195"/>
      <c r="M255" s="195"/>
      <c r="N255" s="195"/>
      <c r="O255" s="195"/>
    </row>
    <row r="256" spans="2:15" x14ac:dyDescent="0.3">
      <c r="D256" s="21" t="s">
        <v>92</v>
      </c>
      <c r="E256" s="195"/>
      <c r="F256" s="195"/>
      <c r="G256" s="195"/>
      <c r="H256" s="195"/>
      <c r="I256" s="195"/>
      <c r="J256" s="195"/>
      <c r="K256" s="195"/>
      <c r="L256" s="195"/>
      <c r="M256" s="195"/>
      <c r="N256" s="195"/>
      <c r="O256" s="195"/>
    </row>
    <row r="257" spans="2:15" x14ac:dyDescent="0.3">
      <c r="D257" s="21" t="s">
        <v>93</v>
      </c>
      <c r="E257" s="165">
        <f>SUM(E258:E259,E262)</f>
        <v>0</v>
      </c>
      <c r="F257" s="165">
        <f t="shared" ref="F257:O257" si="36">SUM(F258:F259,F262)</f>
        <v>0</v>
      </c>
      <c r="G257" s="165">
        <f t="shared" si="36"/>
        <v>0</v>
      </c>
      <c r="H257" s="165">
        <f t="shared" si="36"/>
        <v>0</v>
      </c>
      <c r="I257" s="165">
        <f t="shared" si="36"/>
        <v>0</v>
      </c>
      <c r="J257" s="165">
        <f t="shared" si="36"/>
        <v>0</v>
      </c>
      <c r="K257" s="165">
        <f t="shared" si="36"/>
        <v>0</v>
      </c>
      <c r="L257" s="165">
        <f t="shared" si="36"/>
        <v>0</v>
      </c>
      <c r="M257" s="165">
        <f t="shared" si="36"/>
        <v>0</v>
      </c>
      <c r="N257" s="165">
        <f t="shared" si="36"/>
        <v>0</v>
      </c>
      <c r="O257" s="165">
        <f t="shared" si="36"/>
        <v>0</v>
      </c>
    </row>
    <row r="258" spans="2:15" x14ac:dyDescent="0.3">
      <c r="D258" s="30" t="s">
        <v>79</v>
      </c>
      <c r="E258" s="195"/>
      <c r="F258" s="195"/>
      <c r="G258" s="195"/>
      <c r="H258" s="195"/>
      <c r="I258" s="195"/>
      <c r="J258" s="195"/>
      <c r="K258" s="195"/>
      <c r="L258" s="195"/>
      <c r="M258" s="195"/>
      <c r="N258" s="195"/>
      <c r="O258" s="195"/>
    </row>
    <row r="259" spans="2:15" x14ac:dyDescent="0.3">
      <c r="D259" s="30" t="s">
        <v>80</v>
      </c>
      <c r="E259" s="165">
        <f>SUM(E260:E261)</f>
        <v>0</v>
      </c>
      <c r="F259" s="165">
        <f t="shared" ref="F259:O259" si="37">SUM(F260:F261)</f>
        <v>0</v>
      </c>
      <c r="G259" s="165">
        <f t="shared" si="37"/>
        <v>0</v>
      </c>
      <c r="H259" s="165">
        <f t="shared" si="37"/>
        <v>0</v>
      </c>
      <c r="I259" s="165">
        <f t="shared" si="37"/>
        <v>0</v>
      </c>
      <c r="J259" s="165">
        <f t="shared" si="37"/>
        <v>0</v>
      </c>
      <c r="K259" s="165">
        <f t="shared" si="37"/>
        <v>0</v>
      </c>
      <c r="L259" s="165">
        <f t="shared" si="37"/>
        <v>0</v>
      </c>
      <c r="M259" s="165">
        <f t="shared" si="37"/>
        <v>0</v>
      </c>
      <c r="N259" s="165">
        <f t="shared" si="37"/>
        <v>0</v>
      </c>
      <c r="O259" s="165">
        <f t="shared" si="37"/>
        <v>0</v>
      </c>
    </row>
    <row r="260" spans="2:15" x14ac:dyDescent="0.3">
      <c r="D260" s="73" t="s">
        <v>81</v>
      </c>
      <c r="E260" s="195"/>
      <c r="F260" s="195"/>
      <c r="G260" s="195"/>
      <c r="H260" s="195"/>
      <c r="I260" s="195"/>
      <c r="J260" s="195"/>
      <c r="K260" s="195"/>
      <c r="L260" s="195"/>
      <c r="M260" s="195"/>
      <c r="N260" s="195"/>
      <c r="O260" s="195"/>
    </row>
    <row r="261" spans="2:15" x14ac:dyDescent="0.3">
      <c r="D261" s="73" t="s">
        <v>82</v>
      </c>
      <c r="E261" s="195"/>
      <c r="F261" s="195"/>
      <c r="G261" s="195"/>
      <c r="H261" s="195"/>
      <c r="I261" s="195"/>
      <c r="J261" s="195"/>
      <c r="K261" s="195"/>
      <c r="L261" s="195"/>
      <c r="M261" s="195"/>
      <c r="N261" s="195"/>
      <c r="O261" s="195"/>
    </row>
    <row r="262" spans="2:15" x14ac:dyDescent="0.3">
      <c r="D262" s="30" t="s">
        <v>94</v>
      </c>
      <c r="E262" s="195"/>
      <c r="F262" s="195"/>
      <c r="G262" s="195"/>
      <c r="H262" s="195"/>
      <c r="I262" s="195"/>
      <c r="J262" s="195"/>
      <c r="K262" s="195"/>
      <c r="L262" s="195"/>
      <c r="M262" s="195"/>
      <c r="N262" s="195"/>
      <c r="O262" s="195"/>
    </row>
    <row r="263" spans="2:15" x14ac:dyDescent="0.3">
      <c r="D263" s="21" t="s">
        <v>95</v>
      </c>
      <c r="E263" s="195"/>
      <c r="F263" s="195"/>
      <c r="G263" s="195"/>
      <c r="H263" s="195"/>
      <c r="I263" s="195"/>
      <c r="J263" s="195"/>
      <c r="K263" s="195"/>
      <c r="L263" s="195"/>
      <c r="M263" s="195"/>
      <c r="N263" s="195"/>
      <c r="O263" s="195"/>
    </row>
    <row r="264" spans="2:15" x14ac:dyDescent="0.3">
      <c r="D264" s="53" t="s">
        <v>96</v>
      </c>
      <c r="E264" s="195"/>
      <c r="F264" s="195"/>
      <c r="G264" s="195"/>
      <c r="H264" s="195"/>
      <c r="I264" s="195"/>
      <c r="J264" s="195"/>
      <c r="K264" s="195"/>
      <c r="L264" s="195"/>
      <c r="M264" s="195"/>
      <c r="N264" s="195"/>
      <c r="O264" s="195"/>
    </row>
    <row r="265" spans="2:15" x14ac:dyDescent="0.3">
      <c r="D265" s="21" t="s">
        <v>31</v>
      </c>
      <c r="E265" s="195"/>
      <c r="F265" s="195"/>
      <c r="G265" s="195"/>
      <c r="H265" s="195"/>
      <c r="I265" s="195"/>
      <c r="J265" s="195"/>
      <c r="K265" s="195"/>
      <c r="L265" s="195"/>
      <c r="M265" s="195"/>
      <c r="N265" s="195"/>
      <c r="O265" s="195"/>
    </row>
    <row r="266" spans="2:15" x14ac:dyDescent="0.3">
      <c r="D266" s="22" t="s">
        <v>30</v>
      </c>
      <c r="E266" s="164">
        <f>SUM(E254:E257,E263:E265)</f>
        <v>0</v>
      </c>
      <c r="F266" s="164">
        <f t="shared" ref="F266:O266" si="38">SUM(F254:F257,F263:F265)</f>
        <v>0</v>
      </c>
      <c r="G266" s="164">
        <f t="shared" si="38"/>
        <v>0</v>
      </c>
      <c r="H266" s="164">
        <f t="shared" si="38"/>
        <v>0</v>
      </c>
      <c r="I266" s="164">
        <f t="shared" si="38"/>
        <v>0</v>
      </c>
      <c r="J266" s="164">
        <f t="shared" si="38"/>
        <v>0</v>
      </c>
      <c r="K266" s="164">
        <f t="shared" si="38"/>
        <v>0</v>
      </c>
      <c r="L266" s="164">
        <f t="shared" si="38"/>
        <v>0</v>
      </c>
      <c r="M266" s="164">
        <f t="shared" si="38"/>
        <v>0</v>
      </c>
      <c r="N266" s="164">
        <f t="shared" si="38"/>
        <v>0</v>
      </c>
      <c r="O266" s="164">
        <f t="shared" si="38"/>
        <v>0</v>
      </c>
    </row>
    <row r="268" spans="2:15" x14ac:dyDescent="0.3">
      <c r="B268" s="68" t="s">
        <v>581</v>
      </c>
      <c r="C268" s="68"/>
      <c r="D268" s="62" t="s">
        <v>68</v>
      </c>
    </row>
    <row r="269" spans="2:15" x14ac:dyDescent="0.3">
      <c r="D269" s="335" t="s">
        <v>598</v>
      </c>
      <c r="E269" s="324" t="s">
        <v>300</v>
      </c>
      <c r="F269" s="325"/>
      <c r="G269" s="325"/>
      <c r="H269" s="325"/>
      <c r="I269" s="325"/>
      <c r="J269" s="325"/>
      <c r="K269" s="325"/>
      <c r="L269" s="325"/>
      <c r="M269" s="325"/>
      <c r="N269" s="325"/>
      <c r="O269" s="337"/>
    </row>
    <row r="270" spans="2:15" x14ac:dyDescent="0.3">
      <c r="D270" s="336"/>
      <c r="E270" s="19">
        <v>2024</v>
      </c>
      <c r="F270" s="19">
        <v>2025</v>
      </c>
      <c r="G270" s="19">
        <v>2026</v>
      </c>
      <c r="H270" s="19">
        <v>2027</v>
      </c>
      <c r="I270" s="19">
        <v>2028</v>
      </c>
      <c r="J270" s="50">
        <v>2029</v>
      </c>
      <c r="K270" s="50">
        <v>2030</v>
      </c>
      <c r="L270" s="50">
        <v>2035</v>
      </c>
      <c r="M270" s="50">
        <v>2040</v>
      </c>
      <c r="N270" s="50">
        <v>2045</v>
      </c>
      <c r="O270" s="50">
        <v>2050</v>
      </c>
    </row>
    <row r="271" spans="2:15" x14ac:dyDescent="0.3">
      <c r="D271" s="21" t="s">
        <v>90</v>
      </c>
      <c r="E271" s="195"/>
      <c r="F271" s="195"/>
      <c r="G271" s="195"/>
      <c r="H271" s="195"/>
      <c r="I271" s="195"/>
      <c r="J271" s="195"/>
      <c r="K271" s="195"/>
      <c r="L271" s="195"/>
      <c r="M271" s="195"/>
      <c r="N271" s="195"/>
      <c r="O271" s="195"/>
    </row>
    <row r="272" spans="2:15" x14ac:dyDescent="0.3">
      <c r="D272" s="21" t="s">
        <v>91</v>
      </c>
      <c r="E272" s="195"/>
      <c r="F272" s="195"/>
      <c r="G272" s="195"/>
      <c r="H272" s="195"/>
      <c r="I272" s="195"/>
      <c r="J272" s="195"/>
      <c r="K272" s="195"/>
      <c r="L272" s="195"/>
      <c r="M272" s="195"/>
      <c r="N272" s="195"/>
      <c r="O272" s="195"/>
    </row>
    <row r="273" spans="2:15" x14ac:dyDescent="0.3">
      <c r="D273" s="21" t="s">
        <v>92</v>
      </c>
      <c r="E273" s="195"/>
      <c r="F273" s="195"/>
      <c r="G273" s="195"/>
      <c r="H273" s="195"/>
      <c r="I273" s="195"/>
      <c r="J273" s="195"/>
      <c r="K273" s="195"/>
      <c r="L273" s="195"/>
      <c r="M273" s="195"/>
      <c r="N273" s="195"/>
      <c r="O273" s="195"/>
    </row>
    <row r="274" spans="2:15" x14ac:dyDescent="0.3">
      <c r="D274" s="21" t="s">
        <v>93</v>
      </c>
      <c r="E274" s="165">
        <f>SUM(E275:E276,E279)</f>
        <v>0</v>
      </c>
      <c r="F274" s="165">
        <f t="shared" ref="F274:O274" si="39">SUM(F275:F276,F279)</f>
        <v>0</v>
      </c>
      <c r="G274" s="165">
        <f t="shared" si="39"/>
        <v>0</v>
      </c>
      <c r="H274" s="165">
        <f t="shared" si="39"/>
        <v>0</v>
      </c>
      <c r="I274" s="165">
        <f t="shared" si="39"/>
        <v>0</v>
      </c>
      <c r="J274" s="165">
        <f t="shared" si="39"/>
        <v>0</v>
      </c>
      <c r="K274" s="165">
        <f t="shared" si="39"/>
        <v>0</v>
      </c>
      <c r="L274" s="165">
        <f t="shared" si="39"/>
        <v>0</v>
      </c>
      <c r="M274" s="165">
        <f t="shared" si="39"/>
        <v>0</v>
      </c>
      <c r="N274" s="165">
        <f t="shared" si="39"/>
        <v>0</v>
      </c>
      <c r="O274" s="165">
        <f t="shared" si="39"/>
        <v>0</v>
      </c>
    </row>
    <row r="275" spans="2:15" x14ac:dyDescent="0.3">
      <c r="D275" s="30" t="s">
        <v>79</v>
      </c>
      <c r="E275" s="195"/>
      <c r="F275" s="195"/>
      <c r="G275" s="195"/>
      <c r="H275" s="195"/>
      <c r="I275" s="195"/>
      <c r="J275" s="195"/>
      <c r="K275" s="195"/>
      <c r="L275" s="195"/>
      <c r="M275" s="195"/>
      <c r="N275" s="195"/>
      <c r="O275" s="195"/>
    </row>
    <row r="276" spans="2:15" x14ac:dyDescent="0.3">
      <c r="D276" s="30" t="s">
        <v>80</v>
      </c>
      <c r="E276" s="165">
        <f>SUM(E277:E278)</f>
        <v>0</v>
      </c>
      <c r="F276" s="165">
        <f t="shared" ref="F276:O276" si="40">SUM(F277:F278)</f>
        <v>0</v>
      </c>
      <c r="G276" s="165">
        <f t="shared" si="40"/>
        <v>0</v>
      </c>
      <c r="H276" s="165">
        <f t="shared" si="40"/>
        <v>0</v>
      </c>
      <c r="I276" s="165">
        <f t="shared" si="40"/>
        <v>0</v>
      </c>
      <c r="J276" s="165">
        <f t="shared" si="40"/>
        <v>0</v>
      </c>
      <c r="K276" s="165">
        <f t="shared" si="40"/>
        <v>0</v>
      </c>
      <c r="L276" s="165">
        <f t="shared" si="40"/>
        <v>0</v>
      </c>
      <c r="M276" s="165">
        <f t="shared" si="40"/>
        <v>0</v>
      </c>
      <c r="N276" s="165">
        <f t="shared" si="40"/>
        <v>0</v>
      </c>
      <c r="O276" s="165">
        <f t="shared" si="40"/>
        <v>0</v>
      </c>
    </row>
    <row r="277" spans="2:15" x14ac:dyDescent="0.3">
      <c r="D277" s="73" t="s">
        <v>81</v>
      </c>
      <c r="E277" s="195"/>
      <c r="F277" s="195"/>
      <c r="G277" s="195"/>
      <c r="H277" s="195"/>
      <c r="I277" s="195"/>
      <c r="J277" s="195"/>
      <c r="K277" s="195"/>
      <c r="L277" s="195"/>
      <c r="M277" s="195"/>
      <c r="N277" s="195"/>
      <c r="O277" s="195"/>
    </row>
    <row r="278" spans="2:15" x14ac:dyDescent="0.3">
      <c r="D278" s="73" t="s">
        <v>82</v>
      </c>
      <c r="E278" s="195"/>
      <c r="F278" s="195"/>
      <c r="G278" s="195"/>
      <c r="H278" s="195"/>
      <c r="I278" s="195"/>
      <c r="J278" s="195"/>
      <c r="K278" s="195"/>
      <c r="L278" s="195"/>
      <c r="M278" s="195"/>
      <c r="N278" s="195"/>
      <c r="O278" s="195"/>
    </row>
    <row r="279" spans="2:15" x14ac:dyDescent="0.3">
      <c r="D279" s="30" t="s">
        <v>94</v>
      </c>
      <c r="E279" s="195"/>
      <c r="F279" s="195"/>
      <c r="G279" s="195"/>
      <c r="H279" s="195"/>
      <c r="I279" s="195"/>
      <c r="J279" s="195"/>
      <c r="K279" s="195"/>
      <c r="L279" s="195"/>
      <c r="M279" s="195"/>
      <c r="N279" s="195"/>
      <c r="O279" s="195"/>
    </row>
    <row r="280" spans="2:15" x14ac:dyDescent="0.3">
      <c r="D280" s="21" t="s">
        <v>95</v>
      </c>
      <c r="E280" s="195"/>
      <c r="F280" s="195"/>
      <c r="G280" s="195"/>
      <c r="H280" s="195"/>
      <c r="I280" s="195"/>
      <c r="J280" s="195"/>
      <c r="K280" s="195"/>
      <c r="L280" s="195"/>
      <c r="M280" s="195"/>
      <c r="N280" s="195"/>
      <c r="O280" s="195"/>
    </row>
    <row r="281" spans="2:15" x14ac:dyDescent="0.3">
      <c r="D281" s="53" t="s">
        <v>96</v>
      </c>
      <c r="E281" s="195"/>
      <c r="F281" s="195"/>
      <c r="G281" s="195"/>
      <c r="H281" s="195"/>
      <c r="I281" s="195"/>
      <c r="J281" s="195"/>
      <c r="K281" s="195"/>
      <c r="L281" s="195"/>
      <c r="M281" s="195"/>
      <c r="N281" s="195"/>
      <c r="O281" s="195"/>
    </row>
    <row r="282" spans="2:15" x14ac:dyDescent="0.3">
      <c r="D282" s="21" t="s">
        <v>31</v>
      </c>
      <c r="E282" s="195"/>
      <c r="F282" s="195"/>
      <c r="G282" s="195"/>
      <c r="H282" s="195"/>
      <c r="I282" s="195"/>
      <c r="J282" s="195"/>
      <c r="K282" s="195"/>
      <c r="L282" s="195"/>
      <c r="M282" s="195"/>
      <c r="N282" s="195"/>
      <c r="O282" s="195"/>
    </row>
    <row r="283" spans="2:15" x14ac:dyDescent="0.3">
      <c r="D283" s="22" t="s">
        <v>30</v>
      </c>
      <c r="E283" s="164">
        <f>SUM(E271:E274,E280:E282)</f>
        <v>0</v>
      </c>
      <c r="F283" s="164">
        <f t="shared" ref="F283:O283" si="41">SUM(F271:F274,F280:F282)</f>
        <v>0</v>
      </c>
      <c r="G283" s="164">
        <f t="shared" si="41"/>
        <v>0</v>
      </c>
      <c r="H283" s="164">
        <f t="shared" si="41"/>
        <v>0</v>
      </c>
      <c r="I283" s="164">
        <f t="shared" si="41"/>
        <v>0</v>
      </c>
      <c r="J283" s="164">
        <f t="shared" si="41"/>
        <v>0</v>
      </c>
      <c r="K283" s="164">
        <f t="shared" si="41"/>
        <v>0</v>
      </c>
      <c r="L283" s="164">
        <f t="shared" si="41"/>
        <v>0</v>
      </c>
      <c r="M283" s="164">
        <f t="shared" si="41"/>
        <v>0</v>
      </c>
      <c r="N283" s="164">
        <f t="shared" si="41"/>
        <v>0</v>
      </c>
      <c r="O283" s="164">
        <f t="shared" si="41"/>
        <v>0</v>
      </c>
    </row>
    <row r="285" spans="2:15" x14ac:dyDescent="0.3">
      <c r="B285" s="68" t="s">
        <v>582</v>
      </c>
      <c r="C285" s="68"/>
      <c r="D285" s="62" t="s">
        <v>69</v>
      </c>
    </row>
    <row r="286" spans="2:15" x14ac:dyDescent="0.3">
      <c r="D286" s="335" t="s">
        <v>598</v>
      </c>
      <c r="E286" s="324" t="s">
        <v>300</v>
      </c>
      <c r="F286" s="325"/>
      <c r="G286" s="325"/>
      <c r="H286" s="325"/>
      <c r="I286" s="325"/>
      <c r="J286" s="325"/>
      <c r="K286" s="325"/>
      <c r="L286" s="325"/>
      <c r="M286" s="325"/>
      <c r="N286" s="325"/>
      <c r="O286" s="337"/>
    </row>
    <row r="287" spans="2:15" x14ac:dyDescent="0.3">
      <c r="D287" s="336"/>
      <c r="E287" s="19">
        <v>2024</v>
      </c>
      <c r="F287" s="19">
        <v>2025</v>
      </c>
      <c r="G287" s="19">
        <v>2026</v>
      </c>
      <c r="H287" s="19">
        <v>2027</v>
      </c>
      <c r="I287" s="19">
        <v>2028</v>
      </c>
      <c r="J287" s="50">
        <v>2029</v>
      </c>
      <c r="K287" s="50">
        <v>2030</v>
      </c>
      <c r="L287" s="50">
        <v>2035</v>
      </c>
      <c r="M287" s="50">
        <v>2040</v>
      </c>
      <c r="N287" s="50">
        <v>2045</v>
      </c>
      <c r="O287" s="50">
        <v>2050</v>
      </c>
    </row>
    <row r="288" spans="2:15" x14ac:dyDescent="0.3">
      <c r="D288" s="21" t="s">
        <v>90</v>
      </c>
      <c r="E288" s="195"/>
      <c r="F288" s="195"/>
      <c r="G288" s="195"/>
      <c r="H288" s="195"/>
      <c r="I288" s="195"/>
      <c r="J288" s="195"/>
      <c r="K288" s="195"/>
      <c r="L288" s="195"/>
      <c r="M288" s="195"/>
      <c r="N288" s="195"/>
      <c r="O288" s="195"/>
    </row>
    <row r="289" spans="2:15" x14ac:dyDescent="0.3">
      <c r="D289" s="21" t="s">
        <v>91</v>
      </c>
      <c r="E289" s="195"/>
      <c r="F289" s="195"/>
      <c r="G289" s="195"/>
      <c r="H289" s="195"/>
      <c r="I289" s="195"/>
      <c r="J289" s="195"/>
      <c r="K289" s="195"/>
      <c r="L289" s="195"/>
      <c r="M289" s="195"/>
      <c r="N289" s="195"/>
      <c r="O289" s="195"/>
    </row>
    <row r="290" spans="2:15" x14ac:dyDescent="0.3">
      <c r="D290" s="21" t="s">
        <v>92</v>
      </c>
      <c r="E290" s="195"/>
      <c r="F290" s="195"/>
      <c r="G290" s="195"/>
      <c r="H290" s="195"/>
      <c r="I290" s="195"/>
      <c r="J290" s="195"/>
      <c r="K290" s="195"/>
      <c r="L290" s="195"/>
      <c r="M290" s="195"/>
      <c r="N290" s="195"/>
      <c r="O290" s="195"/>
    </row>
    <row r="291" spans="2:15" x14ac:dyDescent="0.3">
      <c r="D291" s="21" t="s">
        <v>93</v>
      </c>
      <c r="E291" s="165">
        <f>SUM(E292:E293,E296)</f>
        <v>0</v>
      </c>
      <c r="F291" s="165">
        <f t="shared" ref="F291:O291" si="42">SUM(F292:F293,F296)</f>
        <v>0</v>
      </c>
      <c r="G291" s="165">
        <f t="shared" si="42"/>
        <v>0</v>
      </c>
      <c r="H291" s="165">
        <f t="shared" si="42"/>
        <v>0</v>
      </c>
      <c r="I291" s="165">
        <f t="shared" si="42"/>
        <v>0</v>
      </c>
      <c r="J291" s="165">
        <f t="shared" si="42"/>
        <v>0</v>
      </c>
      <c r="K291" s="165">
        <f t="shared" si="42"/>
        <v>0</v>
      </c>
      <c r="L291" s="165">
        <f t="shared" si="42"/>
        <v>0</v>
      </c>
      <c r="M291" s="165">
        <f t="shared" si="42"/>
        <v>0</v>
      </c>
      <c r="N291" s="165">
        <f t="shared" si="42"/>
        <v>0</v>
      </c>
      <c r="O291" s="165">
        <f t="shared" si="42"/>
        <v>0</v>
      </c>
    </row>
    <row r="292" spans="2:15" x14ac:dyDescent="0.3">
      <c r="D292" s="30" t="s">
        <v>79</v>
      </c>
      <c r="E292" s="195"/>
      <c r="F292" s="195"/>
      <c r="G292" s="195"/>
      <c r="H292" s="195"/>
      <c r="I292" s="195"/>
      <c r="J292" s="195"/>
      <c r="K292" s="195"/>
      <c r="L292" s="195"/>
      <c r="M292" s="195"/>
      <c r="N292" s="195"/>
      <c r="O292" s="195"/>
    </row>
    <row r="293" spans="2:15" x14ac:dyDescent="0.3">
      <c r="D293" s="30" t="s">
        <v>80</v>
      </c>
      <c r="E293" s="165">
        <f>SUM(E294:E295)</f>
        <v>0</v>
      </c>
      <c r="F293" s="165">
        <f t="shared" ref="F293:O293" si="43">SUM(F294:F295)</f>
        <v>0</v>
      </c>
      <c r="G293" s="165">
        <f t="shared" si="43"/>
        <v>0</v>
      </c>
      <c r="H293" s="165">
        <f t="shared" si="43"/>
        <v>0</v>
      </c>
      <c r="I293" s="165">
        <f t="shared" si="43"/>
        <v>0</v>
      </c>
      <c r="J293" s="165">
        <f t="shared" si="43"/>
        <v>0</v>
      </c>
      <c r="K293" s="165">
        <f t="shared" si="43"/>
        <v>0</v>
      </c>
      <c r="L293" s="165">
        <f t="shared" si="43"/>
        <v>0</v>
      </c>
      <c r="M293" s="165">
        <f t="shared" si="43"/>
        <v>0</v>
      </c>
      <c r="N293" s="165">
        <f t="shared" si="43"/>
        <v>0</v>
      </c>
      <c r="O293" s="165">
        <f t="shared" si="43"/>
        <v>0</v>
      </c>
    </row>
    <row r="294" spans="2:15" x14ac:dyDescent="0.3">
      <c r="D294" s="73" t="s">
        <v>81</v>
      </c>
      <c r="E294" s="195"/>
      <c r="F294" s="195"/>
      <c r="G294" s="195"/>
      <c r="H294" s="195"/>
      <c r="I294" s="195"/>
      <c r="J294" s="195"/>
      <c r="K294" s="195"/>
      <c r="L294" s="195"/>
      <c r="M294" s="195"/>
      <c r="N294" s="195"/>
      <c r="O294" s="195"/>
    </row>
    <row r="295" spans="2:15" x14ac:dyDescent="0.3">
      <c r="D295" s="73" t="s">
        <v>82</v>
      </c>
      <c r="E295" s="195"/>
      <c r="F295" s="195"/>
      <c r="G295" s="195"/>
      <c r="H295" s="195"/>
      <c r="I295" s="195"/>
      <c r="J295" s="195"/>
      <c r="K295" s="195"/>
      <c r="L295" s="195"/>
      <c r="M295" s="195"/>
      <c r="N295" s="195"/>
      <c r="O295" s="195"/>
    </row>
    <row r="296" spans="2:15" x14ac:dyDescent="0.3">
      <c r="D296" s="30" t="s">
        <v>94</v>
      </c>
      <c r="E296" s="195"/>
      <c r="F296" s="195"/>
      <c r="G296" s="195"/>
      <c r="H296" s="195"/>
      <c r="I296" s="195"/>
      <c r="J296" s="195"/>
      <c r="K296" s="195"/>
      <c r="L296" s="195"/>
      <c r="M296" s="195"/>
      <c r="N296" s="195"/>
      <c r="O296" s="195"/>
    </row>
    <row r="297" spans="2:15" x14ac:dyDescent="0.3">
      <c r="D297" s="21" t="s">
        <v>95</v>
      </c>
      <c r="E297" s="195"/>
      <c r="F297" s="195"/>
      <c r="G297" s="195"/>
      <c r="H297" s="195"/>
      <c r="I297" s="195"/>
      <c r="J297" s="195"/>
      <c r="K297" s="195"/>
      <c r="L297" s="195"/>
      <c r="M297" s="195"/>
      <c r="N297" s="195"/>
      <c r="O297" s="195"/>
    </row>
    <row r="298" spans="2:15" x14ac:dyDescent="0.3">
      <c r="D298" s="53" t="s">
        <v>96</v>
      </c>
      <c r="E298" s="195"/>
      <c r="F298" s="195"/>
      <c r="G298" s="195"/>
      <c r="H298" s="195"/>
      <c r="I298" s="195"/>
      <c r="J298" s="195"/>
      <c r="K298" s="195"/>
      <c r="L298" s="195"/>
      <c r="M298" s="195"/>
      <c r="N298" s="195"/>
      <c r="O298" s="195"/>
    </row>
    <row r="299" spans="2:15" x14ac:dyDescent="0.3">
      <c r="D299" s="21" t="s">
        <v>31</v>
      </c>
      <c r="E299" s="195"/>
      <c r="F299" s="195"/>
      <c r="G299" s="195"/>
      <c r="H299" s="195"/>
      <c r="I299" s="195"/>
      <c r="J299" s="195"/>
      <c r="K299" s="195"/>
      <c r="L299" s="195"/>
      <c r="M299" s="195"/>
      <c r="N299" s="195"/>
      <c r="O299" s="195"/>
    </row>
    <row r="300" spans="2:15" x14ac:dyDescent="0.3">
      <c r="D300" s="22" t="s">
        <v>30</v>
      </c>
      <c r="E300" s="164">
        <f>SUM(E288:E291,E297:E299)</f>
        <v>0</v>
      </c>
      <c r="F300" s="164">
        <f t="shared" ref="F300:O300" si="44">SUM(F288:F291,F297:F299)</f>
        <v>0</v>
      </c>
      <c r="G300" s="164">
        <f t="shared" si="44"/>
        <v>0</v>
      </c>
      <c r="H300" s="164">
        <f t="shared" si="44"/>
        <v>0</v>
      </c>
      <c r="I300" s="164">
        <f t="shared" si="44"/>
        <v>0</v>
      </c>
      <c r="J300" s="164">
        <f t="shared" si="44"/>
        <v>0</v>
      </c>
      <c r="K300" s="164">
        <f t="shared" si="44"/>
        <v>0</v>
      </c>
      <c r="L300" s="164">
        <f t="shared" si="44"/>
        <v>0</v>
      </c>
      <c r="M300" s="164">
        <f t="shared" si="44"/>
        <v>0</v>
      </c>
      <c r="N300" s="164">
        <f t="shared" si="44"/>
        <v>0</v>
      </c>
      <c r="O300" s="164">
        <f t="shared" si="44"/>
        <v>0</v>
      </c>
    </row>
    <row r="302" spans="2:15" x14ac:dyDescent="0.3">
      <c r="B302" s="68" t="s">
        <v>583</v>
      </c>
      <c r="C302" s="68"/>
      <c r="D302" s="62" t="s">
        <v>70</v>
      </c>
    </row>
    <row r="303" spans="2:15" x14ac:dyDescent="0.3">
      <c r="D303" s="335" t="s">
        <v>598</v>
      </c>
      <c r="E303" s="324" t="s">
        <v>300</v>
      </c>
      <c r="F303" s="325"/>
      <c r="G303" s="325"/>
      <c r="H303" s="325"/>
      <c r="I303" s="325"/>
      <c r="J303" s="325"/>
      <c r="K303" s="325"/>
      <c r="L303" s="325"/>
      <c r="M303" s="325"/>
      <c r="N303" s="325"/>
      <c r="O303" s="337"/>
    </row>
    <row r="304" spans="2:15" x14ac:dyDescent="0.3">
      <c r="D304" s="336"/>
      <c r="E304" s="19">
        <v>2024</v>
      </c>
      <c r="F304" s="19">
        <v>2025</v>
      </c>
      <c r="G304" s="19">
        <v>2026</v>
      </c>
      <c r="H304" s="19">
        <v>2027</v>
      </c>
      <c r="I304" s="19">
        <v>2028</v>
      </c>
      <c r="J304" s="50">
        <v>2029</v>
      </c>
      <c r="K304" s="50">
        <v>2030</v>
      </c>
      <c r="L304" s="50">
        <v>2035</v>
      </c>
      <c r="M304" s="50">
        <v>2040</v>
      </c>
      <c r="N304" s="50">
        <v>2045</v>
      </c>
      <c r="O304" s="50">
        <v>2050</v>
      </c>
    </row>
    <row r="305" spans="2:15" x14ac:dyDescent="0.3">
      <c r="D305" s="21" t="s">
        <v>90</v>
      </c>
      <c r="E305" s="195"/>
      <c r="F305" s="195"/>
      <c r="G305" s="195"/>
      <c r="H305" s="195"/>
      <c r="I305" s="195"/>
      <c r="J305" s="195"/>
      <c r="K305" s="195"/>
      <c r="L305" s="195"/>
      <c r="M305" s="195"/>
      <c r="N305" s="195"/>
      <c r="O305" s="195"/>
    </row>
    <row r="306" spans="2:15" x14ac:dyDescent="0.3">
      <c r="D306" s="21" t="s">
        <v>91</v>
      </c>
      <c r="E306" s="195"/>
      <c r="F306" s="195"/>
      <c r="G306" s="195"/>
      <c r="H306" s="195"/>
      <c r="I306" s="195"/>
      <c r="J306" s="195"/>
      <c r="K306" s="195"/>
      <c r="L306" s="195"/>
      <c r="M306" s="195"/>
      <c r="N306" s="195"/>
      <c r="O306" s="195"/>
    </row>
    <row r="307" spans="2:15" x14ac:dyDescent="0.3">
      <c r="D307" s="21" t="s">
        <v>92</v>
      </c>
      <c r="E307" s="195"/>
      <c r="F307" s="195"/>
      <c r="G307" s="195"/>
      <c r="H307" s="195"/>
      <c r="I307" s="195"/>
      <c r="J307" s="195"/>
      <c r="K307" s="195"/>
      <c r="L307" s="195"/>
      <c r="M307" s="195"/>
      <c r="N307" s="195"/>
      <c r="O307" s="195"/>
    </row>
    <row r="308" spans="2:15" x14ac:dyDescent="0.3">
      <c r="D308" s="21" t="s">
        <v>93</v>
      </c>
      <c r="E308" s="165">
        <f>SUM(E309:E310,E313)</f>
        <v>0</v>
      </c>
      <c r="F308" s="165">
        <f t="shared" ref="F308:O308" si="45">SUM(F309:F310,F313)</f>
        <v>0</v>
      </c>
      <c r="G308" s="165">
        <f t="shared" si="45"/>
        <v>0</v>
      </c>
      <c r="H308" s="165">
        <f t="shared" si="45"/>
        <v>0</v>
      </c>
      <c r="I308" s="165">
        <f t="shared" si="45"/>
        <v>0</v>
      </c>
      <c r="J308" s="165">
        <f t="shared" si="45"/>
        <v>0</v>
      </c>
      <c r="K308" s="165">
        <f t="shared" si="45"/>
        <v>0</v>
      </c>
      <c r="L308" s="165">
        <f t="shared" si="45"/>
        <v>0</v>
      </c>
      <c r="M308" s="165">
        <f t="shared" si="45"/>
        <v>0</v>
      </c>
      <c r="N308" s="165">
        <f t="shared" si="45"/>
        <v>0</v>
      </c>
      <c r="O308" s="165">
        <f t="shared" si="45"/>
        <v>0</v>
      </c>
    </row>
    <row r="309" spans="2:15" x14ac:dyDescent="0.3">
      <c r="D309" s="30" t="s">
        <v>79</v>
      </c>
      <c r="E309" s="195"/>
      <c r="F309" s="195"/>
      <c r="G309" s="195"/>
      <c r="H309" s="195"/>
      <c r="I309" s="195"/>
      <c r="J309" s="195"/>
      <c r="K309" s="195"/>
      <c r="L309" s="195"/>
      <c r="M309" s="195"/>
      <c r="N309" s="195"/>
      <c r="O309" s="195"/>
    </row>
    <row r="310" spans="2:15" x14ac:dyDescent="0.3">
      <c r="D310" s="30" t="s">
        <v>80</v>
      </c>
      <c r="E310" s="165">
        <f>SUM(E311:E312)</f>
        <v>0</v>
      </c>
      <c r="F310" s="165">
        <f t="shared" ref="F310:O310" si="46">SUM(F311:F312)</f>
        <v>0</v>
      </c>
      <c r="G310" s="165">
        <f t="shared" si="46"/>
        <v>0</v>
      </c>
      <c r="H310" s="165">
        <f t="shared" si="46"/>
        <v>0</v>
      </c>
      <c r="I310" s="165">
        <f t="shared" si="46"/>
        <v>0</v>
      </c>
      <c r="J310" s="165">
        <f t="shared" si="46"/>
        <v>0</v>
      </c>
      <c r="K310" s="165">
        <f t="shared" si="46"/>
        <v>0</v>
      </c>
      <c r="L310" s="165">
        <f t="shared" si="46"/>
        <v>0</v>
      </c>
      <c r="M310" s="165">
        <f t="shared" si="46"/>
        <v>0</v>
      </c>
      <c r="N310" s="165">
        <f t="shared" si="46"/>
        <v>0</v>
      </c>
      <c r="O310" s="165">
        <f t="shared" si="46"/>
        <v>0</v>
      </c>
    </row>
    <row r="311" spans="2:15" x14ac:dyDescent="0.3">
      <c r="D311" s="73" t="s">
        <v>81</v>
      </c>
      <c r="E311" s="195"/>
      <c r="F311" s="195"/>
      <c r="G311" s="195"/>
      <c r="H311" s="195"/>
      <c r="I311" s="195"/>
      <c r="J311" s="195"/>
      <c r="K311" s="195"/>
      <c r="L311" s="195"/>
      <c r="M311" s="195"/>
      <c r="N311" s="195"/>
      <c r="O311" s="195"/>
    </row>
    <row r="312" spans="2:15" x14ac:dyDescent="0.3">
      <c r="D312" s="73" t="s">
        <v>82</v>
      </c>
      <c r="E312" s="195"/>
      <c r="F312" s="195"/>
      <c r="G312" s="195"/>
      <c r="H312" s="195"/>
      <c r="I312" s="195"/>
      <c r="J312" s="195"/>
      <c r="K312" s="195"/>
      <c r="L312" s="195"/>
      <c r="M312" s="195"/>
      <c r="N312" s="195"/>
      <c r="O312" s="195"/>
    </row>
    <row r="313" spans="2:15" x14ac:dyDescent="0.3">
      <c r="D313" s="30" t="s">
        <v>94</v>
      </c>
      <c r="E313" s="195"/>
      <c r="F313" s="195"/>
      <c r="G313" s="195"/>
      <c r="H313" s="195"/>
      <c r="I313" s="195"/>
      <c r="J313" s="195"/>
      <c r="K313" s="195"/>
      <c r="L313" s="195"/>
      <c r="M313" s="195"/>
      <c r="N313" s="195"/>
      <c r="O313" s="195"/>
    </row>
    <row r="314" spans="2:15" x14ac:dyDescent="0.3">
      <c r="D314" s="21" t="s">
        <v>95</v>
      </c>
      <c r="E314" s="195"/>
      <c r="F314" s="195"/>
      <c r="G314" s="195"/>
      <c r="H314" s="195"/>
      <c r="I314" s="195"/>
      <c r="J314" s="195"/>
      <c r="K314" s="195"/>
      <c r="L314" s="195"/>
      <c r="M314" s="195"/>
      <c r="N314" s="195"/>
      <c r="O314" s="195"/>
    </row>
    <row r="315" spans="2:15" x14ac:dyDescent="0.3">
      <c r="D315" s="53" t="s">
        <v>96</v>
      </c>
      <c r="E315" s="195"/>
      <c r="F315" s="195"/>
      <c r="G315" s="195"/>
      <c r="H315" s="195"/>
      <c r="I315" s="195"/>
      <c r="J315" s="195"/>
      <c r="K315" s="195"/>
      <c r="L315" s="195"/>
      <c r="M315" s="195"/>
      <c r="N315" s="195"/>
      <c r="O315" s="195"/>
    </row>
    <row r="316" spans="2:15" x14ac:dyDescent="0.3">
      <c r="D316" s="21" t="s">
        <v>31</v>
      </c>
      <c r="E316" s="195"/>
      <c r="F316" s="195"/>
      <c r="G316" s="195"/>
      <c r="H316" s="195"/>
      <c r="I316" s="195"/>
      <c r="J316" s="195"/>
      <c r="K316" s="195"/>
      <c r="L316" s="195"/>
      <c r="M316" s="195"/>
      <c r="N316" s="195"/>
      <c r="O316" s="195"/>
    </row>
    <row r="317" spans="2:15" x14ac:dyDescent="0.3">
      <c r="D317" s="22" t="s">
        <v>30</v>
      </c>
      <c r="E317" s="164">
        <f>SUM(E305:E308,E314:E316)</f>
        <v>0</v>
      </c>
      <c r="F317" s="164">
        <f t="shared" ref="F317:O317" si="47">SUM(F305:F308,F314:F316)</f>
        <v>0</v>
      </c>
      <c r="G317" s="164">
        <f t="shared" si="47"/>
        <v>0</v>
      </c>
      <c r="H317" s="164">
        <f t="shared" si="47"/>
        <v>0</v>
      </c>
      <c r="I317" s="164">
        <f t="shared" si="47"/>
        <v>0</v>
      </c>
      <c r="J317" s="164">
        <f t="shared" si="47"/>
        <v>0</v>
      </c>
      <c r="K317" s="164">
        <f t="shared" si="47"/>
        <v>0</v>
      </c>
      <c r="L317" s="164">
        <f t="shared" si="47"/>
        <v>0</v>
      </c>
      <c r="M317" s="164">
        <f t="shared" si="47"/>
        <v>0</v>
      </c>
      <c r="N317" s="164">
        <f t="shared" si="47"/>
        <v>0</v>
      </c>
      <c r="O317" s="164">
        <f t="shared" si="47"/>
        <v>0</v>
      </c>
    </row>
    <row r="319" spans="2:15" x14ac:dyDescent="0.3">
      <c r="B319" s="68" t="s">
        <v>330</v>
      </c>
      <c r="C319" s="68"/>
      <c r="D319" s="62" t="s">
        <v>71</v>
      </c>
    </row>
    <row r="320" spans="2:15" x14ac:dyDescent="0.3">
      <c r="D320" s="335" t="s">
        <v>598</v>
      </c>
      <c r="E320" s="324" t="s">
        <v>300</v>
      </c>
      <c r="F320" s="325"/>
      <c r="G320" s="325"/>
      <c r="H320" s="325"/>
      <c r="I320" s="325"/>
      <c r="J320" s="325"/>
      <c r="K320" s="325"/>
      <c r="L320" s="325"/>
      <c r="M320" s="325"/>
      <c r="N320" s="325"/>
      <c r="O320" s="337"/>
    </row>
    <row r="321" spans="2:15" x14ac:dyDescent="0.3">
      <c r="D321" s="336"/>
      <c r="E321" s="19">
        <v>2024</v>
      </c>
      <c r="F321" s="19">
        <v>2025</v>
      </c>
      <c r="G321" s="19">
        <v>2026</v>
      </c>
      <c r="H321" s="19">
        <v>2027</v>
      </c>
      <c r="I321" s="19">
        <v>2028</v>
      </c>
      <c r="J321" s="50">
        <v>2029</v>
      </c>
      <c r="K321" s="50">
        <v>2030</v>
      </c>
      <c r="L321" s="50">
        <v>2035</v>
      </c>
      <c r="M321" s="50">
        <v>2040</v>
      </c>
      <c r="N321" s="50">
        <v>2045</v>
      </c>
      <c r="O321" s="50">
        <v>2050</v>
      </c>
    </row>
    <row r="322" spans="2:15" x14ac:dyDescent="0.3">
      <c r="D322" s="21" t="s">
        <v>90</v>
      </c>
      <c r="E322" s="195"/>
      <c r="F322" s="195"/>
      <c r="G322" s="195"/>
      <c r="H322" s="195"/>
      <c r="I322" s="195"/>
      <c r="J322" s="195"/>
      <c r="K322" s="195"/>
      <c r="L322" s="195"/>
      <c r="M322" s="195"/>
      <c r="N322" s="195"/>
      <c r="O322" s="195"/>
    </row>
    <row r="323" spans="2:15" x14ac:dyDescent="0.3">
      <c r="D323" s="21" t="s">
        <v>91</v>
      </c>
      <c r="E323" s="195"/>
      <c r="F323" s="195"/>
      <c r="G323" s="195"/>
      <c r="H323" s="195"/>
      <c r="I323" s="195"/>
      <c r="J323" s="195"/>
      <c r="K323" s="195"/>
      <c r="L323" s="195"/>
      <c r="M323" s="195"/>
      <c r="N323" s="195"/>
      <c r="O323" s="195"/>
    </row>
    <row r="324" spans="2:15" x14ac:dyDescent="0.3">
      <c r="D324" s="21" t="s">
        <v>92</v>
      </c>
      <c r="E324" s="195"/>
      <c r="F324" s="195"/>
      <c r="G324" s="195"/>
      <c r="H324" s="195"/>
      <c r="I324" s="195"/>
      <c r="J324" s="195"/>
      <c r="K324" s="195"/>
      <c r="L324" s="195"/>
      <c r="M324" s="195"/>
      <c r="N324" s="195"/>
      <c r="O324" s="195"/>
    </row>
    <row r="325" spans="2:15" x14ac:dyDescent="0.3">
      <c r="D325" s="21" t="s">
        <v>93</v>
      </c>
      <c r="E325" s="165">
        <f>SUM(E326:E327,E330)</f>
        <v>0</v>
      </c>
      <c r="F325" s="165">
        <f t="shared" ref="F325:O325" si="48">SUM(F326:F327,F330)</f>
        <v>0</v>
      </c>
      <c r="G325" s="165">
        <f t="shared" si="48"/>
        <v>0</v>
      </c>
      <c r="H325" s="165">
        <f t="shared" si="48"/>
        <v>0</v>
      </c>
      <c r="I325" s="165">
        <f t="shared" si="48"/>
        <v>0</v>
      </c>
      <c r="J325" s="165">
        <f t="shared" si="48"/>
        <v>0</v>
      </c>
      <c r="K325" s="165">
        <f t="shared" si="48"/>
        <v>0</v>
      </c>
      <c r="L325" s="165">
        <f t="shared" si="48"/>
        <v>0</v>
      </c>
      <c r="M325" s="165">
        <f t="shared" si="48"/>
        <v>0</v>
      </c>
      <c r="N325" s="165">
        <f t="shared" si="48"/>
        <v>0</v>
      </c>
      <c r="O325" s="165">
        <f t="shared" si="48"/>
        <v>0</v>
      </c>
    </row>
    <row r="326" spans="2:15" x14ac:dyDescent="0.3">
      <c r="D326" s="30" t="s">
        <v>79</v>
      </c>
      <c r="E326" s="195"/>
      <c r="F326" s="195"/>
      <c r="G326" s="195"/>
      <c r="H326" s="195"/>
      <c r="I326" s="195"/>
      <c r="J326" s="195"/>
      <c r="K326" s="195"/>
      <c r="L326" s="195"/>
      <c r="M326" s="195"/>
      <c r="N326" s="195"/>
      <c r="O326" s="195"/>
    </row>
    <row r="327" spans="2:15" x14ac:dyDescent="0.3">
      <c r="D327" s="30" t="s">
        <v>80</v>
      </c>
      <c r="E327" s="165">
        <f>SUM(E328:E329)</f>
        <v>0</v>
      </c>
      <c r="F327" s="165">
        <f t="shared" ref="F327:O327" si="49">SUM(F328:F329)</f>
        <v>0</v>
      </c>
      <c r="G327" s="165">
        <f t="shared" si="49"/>
        <v>0</v>
      </c>
      <c r="H327" s="165">
        <f t="shared" si="49"/>
        <v>0</v>
      </c>
      <c r="I327" s="165">
        <f t="shared" si="49"/>
        <v>0</v>
      </c>
      <c r="J327" s="165">
        <f t="shared" si="49"/>
        <v>0</v>
      </c>
      <c r="K327" s="165">
        <f t="shared" si="49"/>
        <v>0</v>
      </c>
      <c r="L327" s="165">
        <f t="shared" si="49"/>
        <v>0</v>
      </c>
      <c r="M327" s="165">
        <f t="shared" si="49"/>
        <v>0</v>
      </c>
      <c r="N327" s="165">
        <f t="shared" si="49"/>
        <v>0</v>
      </c>
      <c r="O327" s="165">
        <f t="shared" si="49"/>
        <v>0</v>
      </c>
    </row>
    <row r="328" spans="2:15" x14ac:dyDescent="0.3">
      <c r="D328" s="73" t="s">
        <v>81</v>
      </c>
      <c r="E328" s="195"/>
      <c r="F328" s="195"/>
      <c r="G328" s="195"/>
      <c r="H328" s="195"/>
      <c r="I328" s="195"/>
      <c r="J328" s="195"/>
      <c r="K328" s="195"/>
      <c r="L328" s="195"/>
      <c r="M328" s="195"/>
      <c r="N328" s="195"/>
      <c r="O328" s="195"/>
    </row>
    <row r="329" spans="2:15" x14ac:dyDescent="0.3">
      <c r="D329" s="73" t="s">
        <v>82</v>
      </c>
      <c r="E329" s="195"/>
      <c r="F329" s="195"/>
      <c r="G329" s="195"/>
      <c r="H329" s="195"/>
      <c r="I329" s="195"/>
      <c r="J329" s="195"/>
      <c r="K329" s="195"/>
      <c r="L329" s="195"/>
      <c r="M329" s="195"/>
      <c r="N329" s="195"/>
      <c r="O329" s="195"/>
    </row>
    <row r="330" spans="2:15" x14ac:dyDescent="0.3">
      <c r="D330" s="30" t="s">
        <v>94</v>
      </c>
      <c r="E330" s="195"/>
      <c r="F330" s="195"/>
      <c r="G330" s="195"/>
      <c r="H330" s="195"/>
      <c r="I330" s="195"/>
      <c r="J330" s="195"/>
      <c r="K330" s="195"/>
      <c r="L330" s="195"/>
      <c r="M330" s="195"/>
      <c r="N330" s="195"/>
      <c r="O330" s="195"/>
    </row>
    <row r="331" spans="2:15" x14ac:dyDescent="0.3">
      <c r="D331" s="21" t="s">
        <v>95</v>
      </c>
      <c r="E331" s="195"/>
      <c r="F331" s="195"/>
      <c r="G331" s="195"/>
      <c r="H331" s="195"/>
      <c r="I331" s="195"/>
      <c r="J331" s="195"/>
      <c r="K331" s="195"/>
      <c r="L331" s="195"/>
      <c r="M331" s="195"/>
      <c r="N331" s="195"/>
      <c r="O331" s="195"/>
    </row>
    <row r="332" spans="2:15" x14ac:dyDescent="0.3">
      <c r="D332" s="53" t="s">
        <v>96</v>
      </c>
      <c r="E332" s="195"/>
      <c r="F332" s="195"/>
      <c r="G332" s="195"/>
      <c r="H332" s="195"/>
      <c r="I332" s="195"/>
      <c r="J332" s="195"/>
      <c r="K332" s="195"/>
      <c r="L332" s="195"/>
      <c r="M332" s="195"/>
      <c r="N332" s="195"/>
      <c r="O332" s="195"/>
    </row>
    <row r="333" spans="2:15" x14ac:dyDescent="0.3">
      <c r="D333" s="21" t="s">
        <v>31</v>
      </c>
      <c r="E333" s="195"/>
      <c r="F333" s="195"/>
      <c r="G333" s="195"/>
      <c r="H333" s="195"/>
      <c r="I333" s="195"/>
      <c r="J333" s="195"/>
      <c r="K333" s="195"/>
      <c r="L333" s="195"/>
      <c r="M333" s="195"/>
      <c r="N333" s="195"/>
      <c r="O333" s="195"/>
    </row>
    <row r="334" spans="2:15" x14ac:dyDescent="0.3">
      <c r="D334" s="22" t="s">
        <v>30</v>
      </c>
      <c r="E334" s="164">
        <f>SUM(E322:E325,E331:E333)</f>
        <v>0</v>
      </c>
      <c r="F334" s="164">
        <f t="shared" ref="F334:O334" si="50">SUM(F322:F325,F331:F333)</f>
        <v>0</v>
      </c>
      <c r="G334" s="164">
        <f t="shared" si="50"/>
        <v>0</v>
      </c>
      <c r="H334" s="164">
        <f t="shared" si="50"/>
        <v>0</v>
      </c>
      <c r="I334" s="164">
        <f t="shared" si="50"/>
        <v>0</v>
      </c>
      <c r="J334" s="164">
        <f t="shared" si="50"/>
        <v>0</v>
      </c>
      <c r="K334" s="164">
        <f t="shared" si="50"/>
        <v>0</v>
      </c>
      <c r="L334" s="164">
        <f t="shared" si="50"/>
        <v>0</v>
      </c>
      <c r="M334" s="164">
        <f t="shared" si="50"/>
        <v>0</v>
      </c>
      <c r="N334" s="164">
        <f t="shared" si="50"/>
        <v>0</v>
      </c>
      <c r="O334" s="164">
        <f t="shared" si="50"/>
        <v>0</v>
      </c>
    </row>
    <row r="336" spans="2:15" x14ac:dyDescent="0.3">
      <c r="B336" s="68" t="s">
        <v>584</v>
      </c>
      <c r="C336" s="68"/>
      <c r="D336" s="62" t="s">
        <v>72</v>
      </c>
    </row>
    <row r="337" spans="4:15" x14ac:dyDescent="0.3">
      <c r="D337" s="335" t="s">
        <v>598</v>
      </c>
      <c r="E337" s="324" t="s">
        <v>300</v>
      </c>
      <c r="F337" s="325"/>
      <c r="G337" s="325"/>
      <c r="H337" s="325"/>
      <c r="I337" s="325"/>
      <c r="J337" s="325"/>
      <c r="K337" s="325"/>
      <c r="L337" s="325"/>
      <c r="M337" s="325"/>
      <c r="N337" s="325"/>
      <c r="O337" s="337"/>
    </row>
    <row r="338" spans="4:15" x14ac:dyDescent="0.3">
      <c r="D338" s="336"/>
      <c r="E338" s="19">
        <v>2024</v>
      </c>
      <c r="F338" s="19">
        <v>2025</v>
      </c>
      <c r="G338" s="19">
        <v>2026</v>
      </c>
      <c r="H338" s="19">
        <v>2027</v>
      </c>
      <c r="I338" s="19">
        <v>2028</v>
      </c>
      <c r="J338" s="50">
        <v>2029</v>
      </c>
      <c r="K338" s="50">
        <v>2030</v>
      </c>
      <c r="L338" s="50">
        <v>2035</v>
      </c>
      <c r="M338" s="50">
        <v>2040</v>
      </c>
      <c r="N338" s="50">
        <v>2045</v>
      </c>
      <c r="O338" s="50">
        <v>2050</v>
      </c>
    </row>
    <row r="339" spans="4:15" x14ac:dyDescent="0.3">
      <c r="D339" s="21" t="s">
        <v>90</v>
      </c>
      <c r="E339" s="195"/>
      <c r="F339" s="195"/>
      <c r="G339" s="195"/>
      <c r="H339" s="195"/>
      <c r="I339" s="195"/>
      <c r="J339" s="195"/>
      <c r="K339" s="195"/>
      <c r="L339" s="195"/>
      <c r="M339" s="195"/>
      <c r="N339" s="195"/>
      <c r="O339" s="195"/>
    </row>
    <row r="340" spans="4:15" x14ac:dyDescent="0.3">
      <c r="D340" s="21" t="s">
        <v>91</v>
      </c>
      <c r="E340" s="195"/>
      <c r="F340" s="195"/>
      <c r="G340" s="195"/>
      <c r="H340" s="195"/>
      <c r="I340" s="195"/>
      <c r="J340" s="195"/>
      <c r="K340" s="195"/>
      <c r="L340" s="195"/>
      <c r="M340" s="195"/>
      <c r="N340" s="195"/>
      <c r="O340" s="195"/>
    </row>
    <row r="341" spans="4:15" x14ac:dyDescent="0.3">
      <c r="D341" s="21" t="s">
        <v>92</v>
      </c>
      <c r="E341" s="195"/>
      <c r="F341" s="195"/>
      <c r="G341" s="195"/>
      <c r="H341" s="195"/>
      <c r="I341" s="195"/>
      <c r="J341" s="195"/>
      <c r="K341" s="195"/>
      <c r="L341" s="195"/>
      <c r="M341" s="195"/>
      <c r="N341" s="195"/>
      <c r="O341" s="195"/>
    </row>
    <row r="342" spans="4:15" x14ac:dyDescent="0.3">
      <c r="D342" s="21" t="s">
        <v>93</v>
      </c>
      <c r="E342" s="165">
        <f>SUM(E343:E344,E347)</f>
        <v>0</v>
      </c>
      <c r="F342" s="165">
        <f t="shared" ref="F342:O342" si="51">SUM(F343:F344,F347)</f>
        <v>0</v>
      </c>
      <c r="G342" s="165">
        <f t="shared" si="51"/>
        <v>0</v>
      </c>
      <c r="H342" s="165">
        <f t="shared" si="51"/>
        <v>0</v>
      </c>
      <c r="I342" s="165">
        <f t="shared" si="51"/>
        <v>0</v>
      </c>
      <c r="J342" s="165">
        <f t="shared" si="51"/>
        <v>0</v>
      </c>
      <c r="K342" s="165">
        <f t="shared" si="51"/>
        <v>0</v>
      </c>
      <c r="L342" s="165">
        <f t="shared" si="51"/>
        <v>0</v>
      </c>
      <c r="M342" s="165">
        <f t="shared" si="51"/>
        <v>0</v>
      </c>
      <c r="N342" s="165">
        <f t="shared" si="51"/>
        <v>0</v>
      </c>
      <c r="O342" s="165">
        <f t="shared" si="51"/>
        <v>0</v>
      </c>
    </row>
    <row r="343" spans="4:15" x14ac:dyDescent="0.3">
      <c r="D343" s="30" t="s">
        <v>79</v>
      </c>
      <c r="E343" s="195"/>
      <c r="F343" s="195"/>
      <c r="G343" s="195"/>
      <c r="H343" s="195"/>
      <c r="I343" s="195"/>
      <c r="J343" s="195"/>
      <c r="K343" s="195"/>
      <c r="L343" s="195"/>
      <c r="M343" s="195"/>
      <c r="N343" s="195"/>
      <c r="O343" s="195"/>
    </row>
    <row r="344" spans="4:15" x14ac:dyDescent="0.3">
      <c r="D344" s="30" t="s">
        <v>80</v>
      </c>
      <c r="E344" s="165">
        <f>SUM(E345:E346)</f>
        <v>0</v>
      </c>
      <c r="F344" s="165">
        <f t="shared" ref="F344:O344" si="52">SUM(F345:F346)</f>
        <v>0</v>
      </c>
      <c r="G344" s="165">
        <f t="shared" si="52"/>
        <v>0</v>
      </c>
      <c r="H344" s="165">
        <f t="shared" si="52"/>
        <v>0</v>
      </c>
      <c r="I344" s="165">
        <f t="shared" si="52"/>
        <v>0</v>
      </c>
      <c r="J344" s="165">
        <f t="shared" si="52"/>
        <v>0</v>
      </c>
      <c r="K344" s="165">
        <f t="shared" si="52"/>
        <v>0</v>
      </c>
      <c r="L344" s="165">
        <f t="shared" si="52"/>
        <v>0</v>
      </c>
      <c r="M344" s="165">
        <f t="shared" si="52"/>
        <v>0</v>
      </c>
      <c r="N344" s="165">
        <f t="shared" si="52"/>
        <v>0</v>
      </c>
      <c r="O344" s="165">
        <f t="shared" si="52"/>
        <v>0</v>
      </c>
    </row>
    <row r="345" spans="4:15" x14ac:dyDescent="0.3">
      <c r="D345" s="73" t="s">
        <v>81</v>
      </c>
      <c r="E345" s="195"/>
      <c r="F345" s="195"/>
      <c r="G345" s="195"/>
      <c r="H345" s="195"/>
      <c r="I345" s="195"/>
      <c r="J345" s="195"/>
      <c r="K345" s="195"/>
      <c r="L345" s="195"/>
      <c r="M345" s="195"/>
      <c r="N345" s="195"/>
      <c r="O345" s="195"/>
    </row>
    <row r="346" spans="4:15" x14ac:dyDescent="0.3">
      <c r="D346" s="73" t="s">
        <v>82</v>
      </c>
      <c r="E346" s="195"/>
      <c r="F346" s="195"/>
      <c r="G346" s="195"/>
      <c r="H346" s="195"/>
      <c r="I346" s="195"/>
      <c r="J346" s="195"/>
      <c r="K346" s="195"/>
      <c r="L346" s="195"/>
      <c r="M346" s="195"/>
      <c r="N346" s="195"/>
      <c r="O346" s="195"/>
    </row>
    <row r="347" spans="4:15" x14ac:dyDescent="0.3">
      <c r="D347" s="30" t="s">
        <v>94</v>
      </c>
      <c r="E347" s="195"/>
      <c r="F347" s="195"/>
      <c r="G347" s="195"/>
      <c r="H347" s="195"/>
      <c r="I347" s="195"/>
      <c r="J347" s="195"/>
      <c r="K347" s="195"/>
      <c r="L347" s="195"/>
      <c r="M347" s="195"/>
      <c r="N347" s="195"/>
      <c r="O347" s="195"/>
    </row>
    <row r="348" spans="4:15" x14ac:dyDescent="0.3">
      <c r="D348" s="21" t="s">
        <v>95</v>
      </c>
      <c r="E348" s="195"/>
      <c r="F348" s="195"/>
      <c r="G348" s="195"/>
      <c r="H348" s="195"/>
      <c r="I348" s="195"/>
      <c r="J348" s="195"/>
      <c r="K348" s="195"/>
      <c r="L348" s="195"/>
      <c r="M348" s="195"/>
      <c r="N348" s="195"/>
      <c r="O348" s="195"/>
    </row>
    <row r="349" spans="4:15" x14ac:dyDescent="0.3">
      <c r="D349" s="53" t="s">
        <v>96</v>
      </c>
      <c r="E349" s="195"/>
      <c r="F349" s="195"/>
      <c r="G349" s="195"/>
      <c r="H349" s="195"/>
      <c r="I349" s="195"/>
      <c r="J349" s="195"/>
      <c r="K349" s="195"/>
      <c r="L349" s="195"/>
      <c r="M349" s="195"/>
      <c r="N349" s="195"/>
      <c r="O349" s="195"/>
    </row>
    <row r="350" spans="4:15" x14ac:dyDescent="0.3">
      <c r="D350" s="21" t="s">
        <v>31</v>
      </c>
      <c r="E350" s="195"/>
      <c r="F350" s="195"/>
      <c r="G350" s="195"/>
      <c r="H350" s="195"/>
      <c r="I350" s="195"/>
      <c r="J350" s="195"/>
      <c r="K350" s="195"/>
      <c r="L350" s="195"/>
      <c r="M350" s="195"/>
      <c r="N350" s="195"/>
      <c r="O350" s="195"/>
    </row>
    <row r="351" spans="4:15" x14ac:dyDescent="0.3">
      <c r="D351" s="22" t="s">
        <v>30</v>
      </c>
      <c r="E351" s="164">
        <f>SUM(E339:E342,E348:E350)</f>
        <v>0</v>
      </c>
      <c r="F351" s="164">
        <f t="shared" ref="F351:O351" si="53">SUM(F339:F342,F348:F350)</f>
        <v>0</v>
      </c>
      <c r="G351" s="164">
        <f t="shared" si="53"/>
        <v>0</v>
      </c>
      <c r="H351" s="164">
        <f t="shared" si="53"/>
        <v>0</v>
      </c>
      <c r="I351" s="164">
        <f t="shared" si="53"/>
        <v>0</v>
      </c>
      <c r="J351" s="164">
        <f t="shared" si="53"/>
        <v>0</v>
      </c>
      <c r="K351" s="164">
        <f t="shared" si="53"/>
        <v>0</v>
      </c>
      <c r="L351" s="164">
        <f t="shared" si="53"/>
        <v>0</v>
      </c>
      <c r="M351" s="164">
        <f t="shared" si="53"/>
        <v>0</v>
      </c>
      <c r="N351" s="164">
        <f t="shared" si="53"/>
        <v>0</v>
      </c>
      <c r="O351" s="164">
        <f t="shared" si="53"/>
        <v>0</v>
      </c>
    </row>
    <row r="353" spans="2:15" x14ac:dyDescent="0.3">
      <c r="B353" s="68" t="s">
        <v>585</v>
      </c>
      <c r="C353" s="68"/>
      <c r="D353" s="62" t="s">
        <v>73</v>
      </c>
    </row>
    <row r="354" spans="2:15" x14ac:dyDescent="0.3">
      <c r="D354" s="335" t="s">
        <v>598</v>
      </c>
      <c r="E354" s="324" t="s">
        <v>300</v>
      </c>
      <c r="F354" s="325"/>
      <c r="G354" s="325"/>
      <c r="H354" s="325"/>
      <c r="I354" s="325"/>
      <c r="J354" s="325"/>
      <c r="K354" s="325"/>
      <c r="L354" s="325"/>
      <c r="M354" s="325"/>
      <c r="N354" s="325"/>
      <c r="O354" s="337"/>
    </row>
    <row r="355" spans="2:15" x14ac:dyDescent="0.3">
      <c r="D355" s="336"/>
      <c r="E355" s="19">
        <v>2024</v>
      </c>
      <c r="F355" s="19">
        <v>2025</v>
      </c>
      <c r="G355" s="19">
        <v>2026</v>
      </c>
      <c r="H355" s="19">
        <v>2027</v>
      </c>
      <c r="I355" s="19">
        <v>2028</v>
      </c>
      <c r="J355" s="50">
        <v>2029</v>
      </c>
      <c r="K355" s="50">
        <v>2030</v>
      </c>
      <c r="L355" s="50">
        <v>2035</v>
      </c>
      <c r="M355" s="50">
        <v>2040</v>
      </c>
      <c r="N355" s="50">
        <v>2045</v>
      </c>
      <c r="O355" s="50">
        <v>2050</v>
      </c>
    </row>
    <row r="356" spans="2:15" x14ac:dyDescent="0.3">
      <c r="D356" s="21" t="s">
        <v>90</v>
      </c>
      <c r="E356" s="195"/>
      <c r="F356" s="195"/>
      <c r="G356" s="195"/>
      <c r="H356" s="195"/>
      <c r="I356" s="195"/>
      <c r="J356" s="195"/>
      <c r="K356" s="195"/>
      <c r="L356" s="195"/>
      <c r="M356" s="195"/>
      <c r="N356" s="195"/>
      <c r="O356" s="195"/>
    </row>
    <row r="357" spans="2:15" x14ac:dyDescent="0.3">
      <c r="D357" s="21" t="s">
        <v>91</v>
      </c>
      <c r="E357" s="195"/>
      <c r="F357" s="195"/>
      <c r="G357" s="195"/>
      <c r="H357" s="195"/>
      <c r="I357" s="195"/>
      <c r="J357" s="195"/>
      <c r="K357" s="195"/>
      <c r="L357" s="195"/>
      <c r="M357" s="195"/>
      <c r="N357" s="195"/>
      <c r="O357" s="195"/>
    </row>
    <row r="358" spans="2:15" x14ac:dyDescent="0.3">
      <c r="D358" s="21" t="s">
        <v>92</v>
      </c>
      <c r="E358" s="195"/>
      <c r="F358" s="195"/>
      <c r="G358" s="195"/>
      <c r="H358" s="195"/>
      <c r="I358" s="195"/>
      <c r="J358" s="195"/>
      <c r="K358" s="195"/>
      <c r="L358" s="195"/>
      <c r="M358" s="195"/>
      <c r="N358" s="195"/>
      <c r="O358" s="195"/>
    </row>
    <row r="359" spans="2:15" x14ac:dyDescent="0.3">
      <c r="D359" s="21" t="s">
        <v>93</v>
      </c>
      <c r="E359" s="165">
        <f>SUM(E360:E361,E364)</f>
        <v>0</v>
      </c>
      <c r="F359" s="165">
        <f t="shared" ref="F359:O359" si="54">SUM(F360:F361,F364)</f>
        <v>0</v>
      </c>
      <c r="G359" s="165">
        <f t="shared" si="54"/>
        <v>0</v>
      </c>
      <c r="H359" s="165">
        <f t="shared" si="54"/>
        <v>0</v>
      </c>
      <c r="I359" s="165">
        <f t="shared" si="54"/>
        <v>0</v>
      </c>
      <c r="J359" s="165">
        <f t="shared" si="54"/>
        <v>0</v>
      </c>
      <c r="K359" s="165">
        <f t="shared" si="54"/>
        <v>0</v>
      </c>
      <c r="L359" s="165">
        <f t="shared" si="54"/>
        <v>0</v>
      </c>
      <c r="M359" s="165">
        <f t="shared" si="54"/>
        <v>0</v>
      </c>
      <c r="N359" s="165">
        <f t="shared" si="54"/>
        <v>0</v>
      </c>
      <c r="O359" s="165">
        <f t="shared" si="54"/>
        <v>0</v>
      </c>
    </row>
    <row r="360" spans="2:15" x14ac:dyDescent="0.3">
      <c r="D360" s="30" t="s">
        <v>79</v>
      </c>
      <c r="E360" s="195"/>
      <c r="F360" s="195"/>
      <c r="G360" s="195"/>
      <c r="H360" s="195"/>
      <c r="I360" s="195"/>
      <c r="J360" s="195"/>
      <c r="K360" s="195"/>
      <c r="L360" s="195"/>
      <c r="M360" s="195"/>
      <c r="N360" s="195"/>
      <c r="O360" s="195"/>
    </row>
    <row r="361" spans="2:15" x14ac:dyDescent="0.3">
      <c r="D361" s="30" t="s">
        <v>80</v>
      </c>
      <c r="E361" s="165">
        <f>SUM(E362:E363)</f>
        <v>0</v>
      </c>
      <c r="F361" s="165">
        <f t="shared" ref="F361:O361" si="55">SUM(F362:F363)</f>
        <v>0</v>
      </c>
      <c r="G361" s="165">
        <f t="shared" si="55"/>
        <v>0</v>
      </c>
      <c r="H361" s="165">
        <f t="shared" si="55"/>
        <v>0</v>
      </c>
      <c r="I361" s="165">
        <f t="shared" si="55"/>
        <v>0</v>
      </c>
      <c r="J361" s="165">
        <f t="shared" si="55"/>
        <v>0</v>
      </c>
      <c r="K361" s="165">
        <f t="shared" si="55"/>
        <v>0</v>
      </c>
      <c r="L361" s="165">
        <f t="shared" si="55"/>
        <v>0</v>
      </c>
      <c r="M361" s="165">
        <f t="shared" si="55"/>
        <v>0</v>
      </c>
      <c r="N361" s="165">
        <f t="shared" si="55"/>
        <v>0</v>
      </c>
      <c r="O361" s="165">
        <f t="shared" si="55"/>
        <v>0</v>
      </c>
    </row>
    <row r="362" spans="2:15" x14ac:dyDescent="0.3">
      <c r="D362" s="73" t="s">
        <v>81</v>
      </c>
      <c r="E362" s="195"/>
      <c r="F362" s="195"/>
      <c r="G362" s="195"/>
      <c r="H362" s="195"/>
      <c r="I362" s="195"/>
      <c r="J362" s="195"/>
      <c r="K362" s="195"/>
      <c r="L362" s="195"/>
      <c r="M362" s="195"/>
      <c r="N362" s="195"/>
      <c r="O362" s="195"/>
    </row>
    <row r="363" spans="2:15" x14ac:dyDescent="0.3">
      <c r="D363" s="73" t="s">
        <v>82</v>
      </c>
      <c r="E363" s="195"/>
      <c r="F363" s="195"/>
      <c r="G363" s="195"/>
      <c r="H363" s="195"/>
      <c r="I363" s="195"/>
      <c r="J363" s="195"/>
      <c r="K363" s="195"/>
      <c r="L363" s="195"/>
      <c r="M363" s="195"/>
      <c r="N363" s="195"/>
      <c r="O363" s="195"/>
    </row>
    <row r="364" spans="2:15" x14ac:dyDescent="0.3">
      <c r="D364" s="30" t="s">
        <v>94</v>
      </c>
      <c r="E364" s="195"/>
      <c r="F364" s="195"/>
      <c r="G364" s="195"/>
      <c r="H364" s="195"/>
      <c r="I364" s="195"/>
      <c r="J364" s="195"/>
      <c r="K364" s="195"/>
      <c r="L364" s="195"/>
      <c r="M364" s="195"/>
      <c r="N364" s="195"/>
      <c r="O364" s="195"/>
    </row>
    <row r="365" spans="2:15" x14ac:dyDescent="0.3">
      <c r="D365" s="21" t="s">
        <v>95</v>
      </c>
      <c r="E365" s="195"/>
      <c r="F365" s="195"/>
      <c r="G365" s="195"/>
      <c r="H365" s="195"/>
      <c r="I365" s="195"/>
      <c r="J365" s="195"/>
      <c r="K365" s="195"/>
      <c r="L365" s="195"/>
      <c r="M365" s="195"/>
      <c r="N365" s="195"/>
      <c r="O365" s="195"/>
    </row>
    <row r="366" spans="2:15" x14ac:dyDescent="0.3">
      <c r="D366" s="53" t="s">
        <v>96</v>
      </c>
      <c r="E366" s="195"/>
      <c r="F366" s="195"/>
      <c r="G366" s="195"/>
      <c r="H366" s="195"/>
      <c r="I366" s="195"/>
      <c r="J366" s="195"/>
      <c r="K366" s="195"/>
      <c r="L366" s="195"/>
      <c r="M366" s="195"/>
      <c r="N366" s="195"/>
      <c r="O366" s="195"/>
    </row>
    <row r="367" spans="2:15" x14ac:dyDescent="0.3">
      <c r="D367" s="21" t="s">
        <v>31</v>
      </c>
      <c r="E367" s="195"/>
      <c r="F367" s="195"/>
      <c r="G367" s="195"/>
      <c r="H367" s="195"/>
      <c r="I367" s="195"/>
      <c r="J367" s="195"/>
      <c r="K367" s="195"/>
      <c r="L367" s="195"/>
      <c r="M367" s="195"/>
      <c r="N367" s="195"/>
      <c r="O367" s="195"/>
    </row>
    <row r="368" spans="2:15" x14ac:dyDescent="0.3">
      <c r="D368" s="22" t="s">
        <v>30</v>
      </c>
      <c r="E368" s="164">
        <f>SUM(E356:E359,E365:E367)</f>
        <v>0</v>
      </c>
      <c r="F368" s="164">
        <f t="shared" ref="F368:O368" si="56">SUM(F356:F359,F365:F367)</f>
        <v>0</v>
      </c>
      <c r="G368" s="164">
        <f t="shared" si="56"/>
        <v>0</v>
      </c>
      <c r="H368" s="164">
        <f t="shared" si="56"/>
        <v>0</v>
      </c>
      <c r="I368" s="164">
        <f t="shared" si="56"/>
        <v>0</v>
      </c>
      <c r="J368" s="164">
        <f t="shared" si="56"/>
        <v>0</v>
      </c>
      <c r="K368" s="164">
        <f t="shared" si="56"/>
        <v>0</v>
      </c>
      <c r="L368" s="164">
        <f t="shared" si="56"/>
        <v>0</v>
      </c>
      <c r="M368" s="164">
        <f t="shared" si="56"/>
        <v>0</v>
      </c>
      <c r="N368" s="164">
        <f t="shared" si="56"/>
        <v>0</v>
      </c>
      <c r="O368" s="164">
        <f t="shared" si="56"/>
        <v>0</v>
      </c>
    </row>
    <row r="370" spans="2:15" x14ac:dyDescent="0.3">
      <c r="B370" s="68" t="s">
        <v>586</v>
      </c>
      <c r="C370" s="68"/>
      <c r="D370" s="62" t="s">
        <v>74</v>
      </c>
    </row>
    <row r="371" spans="2:15" x14ac:dyDescent="0.3">
      <c r="D371" s="335" t="s">
        <v>598</v>
      </c>
      <c r="E371" s="324" t="s">
        <v>300</v>
      </c>
      <c r="F371" s="325"/>
      <c r="G371" s="325"/>
      <c r="H371" s="325"/>
      <c r="I371" s="325"/>
      <c r="J371" s="325"/>
      <c r="K371" s="325"/>
      <c r="L371" s="325"/>
      <c r="M371" s="325"/>
      <c r="N371" s="325"/>
      <c r="O371" s="337"/>
    </row>
    <row r="372" spans="2:15" x14ac:dyDescent="0.3">
      <c r="D372" s="336"/>
      <c r="E372" s="19">
        <v>2024</v>
      </c>
      <c r="F372" s="19">
        <v>2025</v>
      </c>
      <c r="G372" s="19">
        <v>2026</v>
      </c>
      <c r="H372" s="19">
        <v>2027</v>
      </c>
      <c r="I372" s="19">
        <v>2028</v>
      </c>
      <c r="J372" s="50">
        <v>2029</v>
      </c>
      <c r="K372" s="50">
        <v>2030</v>
      </c>
      <c r="L372" s="50">
        <v>2035</v>
      </c>
      <c r="M372" s="50">
        <v>2040</v>
      </c>
      <c r="N372" s="50">
        <v>2045</v>
      </c>
      <c r="O372" s="50">
        <v>2050</v>
      </c>
    </row>
    <row r="373" spans="2:15" x14ac:dyDescent="0.3">
      <c r="D373" s="21" t="s">
        <v>90</v>
      </c>
      <c r="E373" s="195"/>
      <c r="F373" s="195"/>
      <c r="G373" s="195"/>
      <c r="H373" s="195"/>
      <c r="I373" s="195"/>
      <c r="J373" s="195"/>
      <c r="K373" s="195"/>
      <c r="L373" s="195"/>
      <c r="M373" s="195"/>
      <c r="N373" s="195"/>
      <c r="O373" s="195"/>
    </row>
    <row r="374" spans="2:15" x14ac:dyDescent="0.3">
      <c r="D374" s="21" t="s">
        <v>91</v>
      </c>
      <c r="E374" s="195"/>
      <c r="F374" s="195"/>
      <c r="G374" s="195"/>
      <c r="H374" s="195"/>
      <c r="I374" s="195"/>
      <c r="J374" s="195"/>
      <c r="K374" s="195"/>
      <c r="L374" s="195"/>
      <c r="M374" s="195"/>
      <c r="N374" s="195"/>
      <c r="O374" s="195"/>
    </row>
    <row r="375" spans="2:15" x14ac:dyDescent="0.3">
      <c r="D375" s="21" t="s">
        <v>92</v>
      </c>
      <c r="E375" s="195"/>
      <c r="F375" s="195"/>
      <c r="G375" s="195"/>
      <c r="H375" s="195"/>
      <c r="I375" s="195"/>
      <c r="J375" s="195"/>
      <c r="K375" s="195"/>
      <c r="L375" s="195"/>
      <c r="M375" s="195"/>
      <c r="N375" s="195"/>
      <c r="O375" s="195"/>
    </row>
    <row r="376" spans="2:15" x14ac:dyDescent="0.3">
      <c r="D376" s="21" t="s">
        <v>93</v>
      </c>
      <c r="E376" s="165">
        <f>SUM(E377:E378,E381)</f>
        <v>0</v>
      </c>
      <c r="F376" s="165">
        <f t="shared" ref="F376:O376" si="57">SUM(F377:F378,F381)</f>
        <v>0</v>
      </c>
      <c r="G376" s="165">
        <f t="shared" si="57"/>
        <v>0</v>
      </c>
      <c r="H376" s="165">
        <f t="shared" si="57"/>
        <v>0</v>
      </c>
      <c r="I376" s="165">
        <f t="shared" si="57"/>
        <v>0</v>
      </c>
      <c r="J376" s="165">
        <f t="shared" si="57"/>
        <v>0</v>
      </c>
      <c r="K376" s="165">
        <f t="shared" si="57"/>
        <v>0</v>
      </c>
      <c r="L376" s="165">
        <f t="shared" si="57"/>
        <v>0</v>
      </c>
      <c r="M376" s="165">
        <f t="shared" si="57"/>
        <v>0</v>
      </c>
      <c r="N376" s="165">
        <f>SUM(N377:N378,N381)</f>
        <v>0</v>
      </c>
      <c r="O376" s="165">
        <f t="shared" si="57"/>
        <v>0</v>
      </c>
    </row>
    <row r="377" spans="2:15" x14ac:dyDescent="0.3">
      <c r="D377" s="30" t="s">
        <v>79</v>
      </c>
      <c r="E377" s="195"/>
      <c r="F377" s="195"/>
      <c r="G377" s="195"/>
      <c r="H377" s="195"/>
      <c r="I377" s="195"/>
      <c r="J377" s="195"/>
      <c r="K377" s="195"/>
      <c r="L377" s="195"/>
      <c r="M377" s="195"/>
      <c r="N377" s="195"/>
      <c r="O377" s="195"/>
    </row>
    <row r="378" spans="2:15" x14ac:dyDescent="0.3">
      <c r="D378" s="30" t="s">
        <v>80</v>
      </c>
      <c r="E378" s="165">
        <f>SUM(E379:E380)</f>
        <v>0</v>
      </c>
      <c r="F378" s="165">
        <f t="shared" ref="F378:N378" si="58">SUM(F379:F380)</f>
        <v>0</v>
      </c>
      <c r="G378" s="165">
        <f t="shared" si="58"/>
        <v>0</v>
      </c>
      <c r="H378" s="165">
        <f t="shared" si="58"/>
        <v>0</v>
      </c>
      <c r="I378" s="165">
        <f t="shared" si="58"/>
        <v>0</v>
      </c>
      <c r="J378" s="165">
        <f t="shared" si="58"/>
        <v>0</v>
      </c>
      <c r="K378" s="165">
        <f t="shared" si="58"/>
        <v>0</v>
      </c>
      <c r="L378" s="165">
        <f t="shared" si="58"/>
        <v>0</v>
      </c>
      <c r="M378" s="165">
        <f t="shared" si="58"/>
        <v>0</v>
      </c>
      <c r="N378" s="165">
        <f t="shared" si="58"/>
        <v>0</v>
      </c>
      <c r="O378" s="165">
        <f>SUM(O379:O380)</f>
        <v>0</v>
      </c>
    </row>
    <row r="379" spans="2:15" x14ac:dyDescent="0.3">
      <c r="D379" s="73" t="s">
        <v>81</v>
      </c>
      <c r="E379" s="195"/>
      <c r="F379" s="195"/>
      <c r="G379" s="195"/>
      <c r="H379" s="195"/>
      <c r="I379" s="195"/>
      <c r="J379" s="195"/>
      <c r="K379" s="195"/>
      <c r="L379" s="195"/>
      <c r="M379" s="195"/>
      <c r="N379" s="195"/>
      <c r="O379" s="195"/>
    </row>
    <row r="380" spans="2:15" x14ac:dyDescent="0.3">
      <c r="D380" s="73" t="s">
        <v>82</v>
      </c>
      <c r="E380" s="195"/>
      <c r="F380" s="195"/>
      <c r="G380" s="195"/>
      <c r="H380" s="195"/>
      <c r="I380" s="195"/>
      <c r="J380" s="195"/>
      <c r="K380" s="195"/>
      <c r="L380" s="195"/>
      <c r="M380" s="195"/>
      <c r="N380" s="195"/>
      <c r="O380" s="195"/>
    </row>
    <row r="381" spans="2:15" x14ac:dyDescent="0.3">
      <c r="D381" s="30" t="s">
        <v>94</v>
      </c>
      <c r="E381" s="195"/>
      <c r="F381" s="195"/>
      <c r="G381" s="195"/>
      <c r="H381" s="195"/>
      <c r="I381" s="195"/>
      <c r="J381" s="195"/>
      <c r="K381" s="195"/>
      <c r="L381" s="195"/>
      <c r="M381" s="195"/>
      <c r="N381" s="195"/>
      <c r="O381" s="195"/>
    </row>
    <row r="382" spans="2:15" x14ac:dyDescent="0.3">
      <c r="D382" s="21" t="s">
        <v>95</v>
      </c>
      <c r="E382" s="195"/>
      <c r="F382" s="195"/>
      <c r="G382" s="195"/>
      <c r="H382" s="195"/>
      <c r="I382" s="195"/>
      <c r="J382" s="195"/>
      <c r="K382" s="195"/>
      <c r="L382" s="195"/>
      <c r="M382" s="195"/>
      <c r="N382" s="195"/>
      <c r="O382" s="195"/>
    </row>
    <row r="383" spans="2:15" x14ac:dyDescent="0.3">
      <c r="D383" s="53" t="s">
        <v>96</v>
      </c>
      <c r="E383" s="195"/>
      <c r="F383" s="195"/>
      <c r="G383" s="195"/>
      <c r="H383" s="195"/>
      <c r="I383" s="195"/>
      <c r="J383" s="195"/>
      <c r="K383" s="195"/>
      <c r="L383" s="195"/>
      <c r="M383" s="195"/>
      <c r="N383" s="195"/>
      <c r="O383" s="195"/>
    </row>
    <row r="384" spans="2:15" x14ac:dyDescent="0.3">
      <c r="D384" s="21" t="s">
        <v>31</v>
      </c>
      <c r="E384" s="195"/>
      <c r="F384" s="195"/>
      <c r="G384" s="195"/>
      <c r="H384" s="195"/>
      <c r="I384" s="195"/>
      <c r="J384" s="195"/>
      <c r="K384" s="195"/>
      <c r="L384" s="195"/>
      <c r="M384" s="195"/>
      <c r="N384" s="195"/>
      <c r="O384" s="195"/>
    </row>
    <row r="385" spans="4:15" x14ac:dyDescent="0.3">
      <c r="D385" s="22" t="s">
        <v>30</v>
      </c>
      <c r="E385" s="164">
        <f>SUM(E373:E376,E382:E384)</f>
        <v>0</v>
      </c>
      <c r="F385" s="164">
        <f t="shared" ref="F385:O385" si="59">SUM(F373:F376,F382:F384)</f>
        <v>0</v>
      </c>
      <c r="G385" s="164">
        <f t="shared" si="59"/>
        <v>0</v>
      </c>
      <c r="H385" s="164">
        <f t="shared" si="59"/>
        <v>0</v>
      </c>
      <c r="I385" s="164">
        <f t="shared" si="59"/>
        <v>0</v>
      </c>
      <c r="J385" s="164">
        <f t="shared" si="59"/>
        <v>0</v>
      </c>
      <c r="K385" s="164">
        <f>SUM(K373:K376,K382:K384)</f>
        <v>0</v>
      </c>
      <c r="L385" s="164">
        <f t="shared" si="59"/>
        <v>0</v>
      </c>
      <c r="M385" s="164">
        <f t="shared" si="59"/>
        <v>0</v>
      </c>
      <c r="N385" s="164">
        <f t="shared" si="59"/>
        <v>0</v>
      </c>
      <c r="O385" s="164">
        <f t="shared" si="59"/>
        <v>0</v>
      </c>
    </row>
  </sheetData>
  <sheetProtection algorithmName="SHA-512" hashValue="fC/nPcwrxPw6FzYBgwGbA0xU/TFjyF/iVfoHjoo2xfPJWkzWphKvN7y81PcSPIj04Szo4UWKNgdlikMI5XmEQA==" saltValue="VbtPyYxYyBrvUk2ob+8zmQ==" spinCount="100000" sheet="1" objects="1" scenarios="1"/>
  <mergeCells count="54">
    <mergeCell ref="D22:K22"/>
    <mergeCell ref="D1:H1"/>
    <mergeCell ref="D3:K3"/>
    <mergeCell ref="D4:K4"/>
    <mergeCell ref="D5:K5"/>
    <mergeCell ref="D6:K7"/>
    <mergeCell ref="D9:K9"/>
    <mergeCell ref="D10:K13"/>
    <mergeCell ref="D14:K16"/>
    <mergeCell ref="D17:K18"/>
    <mergeCell ref="D19:K20"/>
    <mergeCell ref="D21:K21"/>
    <mergeCell ref="B27:B28"/>
    <mergeCell ref="D27:D28"/>
    <mergeCell ref="E27:O27"/>
    <mergeCell ref="P27:P28"/>
    <mergeCell ref="B36:B37"/>
    <mergeCell ref="D36:D37"/>
    <mergeCell ref="E36:O36"/>
    <mergeCell ref="P36:P37"/>
    <mergeCell ref="D99:D100"/>
    <mergeCell ref="E99:O99"/>
    <mergeCell ref="D116:D117"/>
    <mergeCell ref="E116:O116"/>
    <mergeCell ref="D133:D134"/>
    <mergeCell ref="E133:O133"/>
    <mergeCell ref="D150:D151"/>
    <mergeCell ref="E150:O150"/>
    <mergeCell ref="D167:D168"/>
    <mergeCell ref="E167:O167"/>
    <mergeCell ref="D184:D185"/>
    <mergeCell ref="E184:O184"/>
    <mergeCell ref="D201:D202"/>
    <mergeCell ref="E201:O201"/>
    <mergeCell ref="D218:D219"/>
    <mergeCell ref="E218:O218"/>
    <mergeCell ref="D235:D236"/>
    <mergeCell ref="E235:O235"/>
    <mergeCell ref="D252:D253"/>
    <mergeCell ref="E252:O252"/>
    <mergeCell ref="D269:D270"/>
    <mergeCell ref="E269:O269"/>
    <mergeCell ref="D286:D287"/>
    <mergeCell ref="E286:O286"/>
    <mergeCell ref="D354:D355"/>
    <mergeCell ref="E354:O354"/>
    <mergeCell ref="D371:D372"/>
    <mergeCell ref="E371:O371"/>
    <mergeCell ref="D303:D304"/>
    <mergeCell ref="E303:O303"/>
    <mergeCell ref="D320:D321"/>
    <mergeCell ref="E320:O320"/>
    <mergeCell ref="D337:D338"/>
    <mergeCell ref="E337:O337"/>
  </mergeCells>
  <dataValidations count="1">
    <dataValidation type="textLength" allowBlank="1" showInputMessage="1" showErrorMessage="1" sqref="P29:P33 P90:P95 P83:P88 P38:P69 P71:P81" xr:uid="{994B12D0-8002-477B-B1AD-E50B05ECDEB0}">
      <formula1>0</formula1>
      <formula2>800</formula2>
    </dataValidation>
  </dataValidations>
  <pageMargins left="0.7" right="0.7" top="0.75" bottom="0.75" header="0.3" footer="0.3"/>
  <pageSetup paperSize="9" orientation="portrait" verticalDpi="0" r:id="rId1"/>
  <headerFooter>
    <oddHeader>&amp;L&amp;"Calibri"&amp;10&amp;K000000 TERHAD&amp;1#_x000D_</oddHeader>
    <oddFooter>&amp;R_x000D_&amp;1#&amp;"Calibri"&amp;10&amp;K000000 TERHAD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0AA35-B61A-4568-A187-23199F8339D3}">
  <sheetPr>
    <tabColor theme="9" tint="0.59999389629810485"/>
  </sheetPr>
  <dimension ref="A1:AL53"/>
  <sheetViews>
    <sheetView zoomScale="69" zoomScaleNormal="69" workbookViewId="0"/>
  </sheetViews>
  <sheetFormatPr defaultColWidth="8.88671875" defaultRowHeight="15.6" x14ac:dyDescent="0.3"/>
  <cols>
    <col min="1" max="1" width="4.44140625" style="47" customWidth="1"/>
    <col min="2" max="2" width="18" style="69" customWidth="1"/>
    <col min="3" max="3" width="6.44140625" style="69" customWidth="1"/>
    <col min="4" max="4" width="53.44140625" style="69" customWidth="1"/>
    <col min="5" max="37" width="22.5546875" style="69" customWidth="1"/>
    <col min="38" max="38" width="34.6640625" style="69" customWidth="1"/>
    <col min="39" max="39" width="29" style="69" bestFit="1" customWidth="1"/>
    <col min="40" max="40" width="30.44140625" style="69" bestFit="1" customWidth="1"/>
    <col min="41" max="41" width="26.5546875" style="69" bestFit="1" customWidth="1"/>
    <col min="42" max="42" width="25.5546875" style="69" bestFit="1" customWidth="1"/>
    <col min="43" max="43" width="35.44140625" style="69" bestFit="1" customWidth="1"/>
    <col min="44" max="44" width="36" style="69" bestFit="1" customWidth="1"/>
    <col min="45" max="45" width="39.5546875" style="69" bestFit="1" customWidth="1"/>
    <col min="46" max="46" width="20.5546875" style="69" bestFit="1" customWidth="1"/>
    <col min="47" max="47" width="27.44140625" style="69" bestFit="1" customWidth="1"/>
    <col min="48" max="48" width="27.5546875" style="69" bestFit="1" customWidth="1"/>
    <col min="49" max="49" width="25.44140625" style="69" bestFit="1" customWidth="1"/>
    <col min="50" max="50" width="28.5546875" style="69" bestFit="1" customWidth="1"/>
    <col min="51" max="51" width="29.44140625" style="69" bestFit="1" customWidth="1"/>
    <col min="52" max="52" width="21" style="69" bestFit="1" customWidth="1"/>
    <col min="53" max="53" width="31" style="69" bestFit="1" customWidth="1"/>
    <col min="54" max="54" width="32.44140625" style="69" bestFit="1" customWidth="1"/>
    <col min="55" max="55" width="35.5546875" style="69" bestFit="1" customWidth="1"/>
    <col min="56" max="56" width="43.44140625" style="69" bestFit="1" customWidth="1"/>
    <col min="57" max="57" width="45.5546875" style="69" bestFit="1" customWidth="1"/>
    <col min="58" max="58" width="47.5546875" style="69" bestFit="1" customWidth="1"/>
    <col min="59" max="59" width="50.44140625" style="69" bestFit="1" customWidth="1"/>
    <col min="60" max="60" width="52.44140625" style="69" bestFit="1" customWidth="1"/>
    <col min="61" max="61" width="29" style="69" bestFit="1" customWidth="1"/>
    <col min="62" max="62" width="30.44140625" style="69" bestFit="1" customWidth="1"/>
    <col min="63" max="63" width="26.5546875" style="69" bestFit="1" customWidth="1"/>
    <col min="64" max="64" width="25.5546875" style="69" bestFit="1" customWidth="1"/>
    <col min="65" max="65" width="35.44140625" style="69" bestFit="1" customWidth="1"/>
    <col min="66" max="66" width="36" style="69" bestFit="1" customWidth="1"/>
    <col min="67" max="67" width="39.5546875" style="69" bestFit="1" customWidth="1"/>
    <col min="68" max="68" width="20.5546875" style="69" bestFit="1" customWidth="1"/>
    <col min="69" max="69" width="27.44140625" style="69" bestFit="1" customWidth="1"/>
    <col min="70" max="70" width="27.5546875" style="69" bestFit="1" customWidth="1"/>
    <col min="71" max="71" width="25.44140625" style="69" bestFit="1" customWidth="1"/>
    <col min="72" max="72" width="28.5546875" style="69" bestFit="1" customWidth="1"/>
    <col min="73" max="73" width="29.44140625" style="69" bestFit="1" customWidth="1"/>
    <col min="74" max="74" width="21" style="69" bestFit="1" customWidth="1"/>
    <col min="75" max="75" width="31" style="69" bestFit="1" customWidth="1"/>
    <col min="76" max="76" width="32.44140625" style="69" bestFit="1" customWidth="1"/>
    <col min="77" max="77" width="35.5546875" style="69" bestFit="1" customWidth="1"/>
    <col min="78" max="78" width="43.44140625" style="69" bestFit="1" customWidth="1"/>
    <col min="79" max="79" width="45.5546875" style="69" bestFit="1" customWidth="1"/>
    <col min="80" max="80" width="47.5546875" style="69" bestFit="1" customWidth="1"/>
    <col min="81" max="81" width="50.44140625" style="69" bestFit="1" customWidth="1"/>
    <col min="82" max="82" width="52.44140625" style="69" bestFit="1" customWidth="1"/>
    <col min="83" max="83" width="29" style="69" bestFit="1" customWidth="1"/>
    <col min="84" max="84" width="30.44140625" style="69" bestFit="1" customWidth="1"/>
    <col min="85" max="85" width="26.5546875" style="69" bestFit="1" customWidth="1"/>
    <col min="86" max="86" width="25.5546875" style="69" bestFit="1" customWidth="1"/>
    <col min="87" max="87" width="35.44140625" style="69" bestFit="1" customWidth="1"/>
    <col min="88" max="88" width="36" style="69" bestFit="1" customWidth="1"/>
    <col min="89" max="89" width="39.5546875" style="69" bestFit="1" customWidth="1"/>
    <col min="90" max="90" width="20.5546875" style="69" bestFit="1" customWidth="1"/>
    <col min="91" max="91" width="27.44140625" style="69" bestFit="1" customWidth="1"/>
    <col min="92" max="92" width="27.5546875" style="69" bestFit="1" customWidth="1"/>
    <col min="93" max="93" width="25.44140625" style="69" bestFit="1" customWidth="1"/>
    <col min="94" max="94" width="28.5546875" style="69" bestFit="1" customWidth="1"/>
    <col min="95" max="95" width="29.44140625" style="69" bestFit="1" customWidth="1"/>
    <col min="96" max="96" width="21" style="69" bestFit="1" customWidth="1"/>
    <col min="97" max="97" width="31" style="69" bestFit="1" customWidth="1"/>
    <col min="98" max="98" width="32.44140625" style="69" bestFit="1" customWidth="1"/>
    <col min="99" max="99" width="35.5546875" style="69" bestFit="1" customWidth="1"/>
    <col min="100" max="100" width="43.44140625" style="69" bestFit="1" customWidth="1"/>
    <col min="101" max="101" width="45.5546875" style="69" bestFit="1" customWidth="1"/>
    <col min="102" max="102" width="47.5546875" style="69" bestFit="1" customWidth="1"/>
    <col min="103" max="103" width="50.44140625" style="69" bestFit="1" customWidth="1"/>
    <col min="104" max="104" width="52.44140625" style="69" bestFit="1" customWidth="1"/>
    <col min="105" max="105" width="29" style="69" bestFit="1" customWidth="1"/>
    <col min="106" max="106" width="30.44140625" style="69" bestFit="1" customWidth="1"/>
    <col min="107" max="107" width="26.5546875" style="69" bestFit="1" customWidth="1"/>
    <col min="108" max="108" width="25.5546875" style="69" bestFit="1" customWidth="1"/>
    <col min="109" max="109" width="35.44140625" style="69" bestFit="1" customWidth="1"/>
    <col min="110" max="110" width="36" style="69" bestFit="1" customWidth="1"/>
    <col min="111" max="111" width="39.5546875" style="69" bestFit="1" customWidth="1"/>
    <col min="112" max="112" width="20.5546875" style="69" bestFit="1" customWidth="1"/>
    <col min="113" max="113" width="27.44140625" style="69" bestFit="1" customWidth="1"/>
    <col min="114" max="114" width="27.5546875" style="69" bestFit="1" customWidth="1"/>
    <col min="115" max="115" width="25.44140625" style="69" bestFit="1" customWidth="1"/>
    <col min="116" max="116" width="28.5546875" style="69" bestFit="1" customWidth="1"/>
    <col min="117" max="117" width="29.44140625" style="69" bestFit="1" customWidth="1"/>
    <col min="118" max="118" width="21" style="69" bestFit="1" customWidth="1"/>
    <col min="119" max="119" width="31" style="69" bestFit="1" customWidth="1"/>
    <col min="120" max="120" width="32.44140625" style="69" bestFit="1" customWidth="1"/>
    <col min="121" max="121" width="35.5546875" style="69" bestFit="1" customWidth="1"/>
    <col min="122" max="122" width="43.44140625" style="69" bestFit="1" customWidth="1"/>
    <col min="123" max="123" width="45.5546875" style="69" bestFit="1" customWidth="1"/>
    <col min="124" max="124" width="47.5546875" style="69" bestFit="1" customWidth="1"/>
    <col min="125" max="125" width="50.44140625" style="69" bestFit="1" customWidth="1"/>
    <col min="126" max="126" width="52.44140625" style="69" bestFit="1" customWidth="1"/>
    <col min="127" max="127" width="29" style="69" bestFit="1" customWidth="1"/>
    <col min="128" max="128" width="30.44140625" style="69" bestFit="1" customWidth="1"/>
    <col min="129" max="129" width="26.5546875" style="69" bestFit="1" customWidth="1"/>
    <col min="130" max="130" width="25.5546875" style="69" bestFit="1" customWidth="1"/>
    <col min="131" max="131" width="35.44140625" style="69" bestFit="1" customWidth="1"/>
    <col min="132" max="132" width="36" style="69" bestFit="1" customWidth="1"/>
    <col min="133" max="133" width="39.5546875" style="69" bestFit="1" customWidth="1"/>
    <col min="134" max="134" width="20.5546875" style="69" bestFit="1" customWidth="1"/>
    <col min="135" max="135" width="27.44140625" style="69" bestFit="1" customWidth="1"/>
    <col min="136" max="136" width="27.5546875" style="69" bestFit="1" customWidth="1"/>
    <col min="137" max="137" width="25.44140625" style="69" bestFit="1" customWidth="1"/>
    <col min="138" max="138" width="28.5546875" style="69" bestFit="1" customWidth="1"/>
    <col min="139" max="139" width="29.44140625" style="69" bestFit="1" customWidth="1"/>
    <col min="140" max="140" width="21" style="69" bestFit="1" customWidth="1"/>
    <col min="141" max="141" width="31" style="69" bestFit="1" customWidth="1"/>
    <col min="142" max="142" width="32.44140625" style="69" bestFit="1" customWidth="1"/>
    <col min="143" max="16384" width="8.88671875" style="69"/>
  </cols>
  <sheetData>
    <row r="1" spans="1:38" s="68" customFormat="1" ht="25.8" x14ac:dyDescent="0.5">
      <c r="A1" s="67"/>
      <c r="B1" s="67"/>
      <c r="C1" s="67"/>
      <c r="D1" s="342" t="s">
        <v>312</v>
      </c>
      <c r="E1" s="342"/>
      <c r="F1" s="342"/>
      <c r="G1" s="342"/>
      <c r="H1" s="342"/>
      <c r="I1" s="342"/>
      <c r="J1" s="342"/>
      <c r="K1" s="342"/>
      <c r="L1" s="342"/>
    </row>
    <row r="2" spans="1:38" s="68" customFormat="1" ht="25.8" x14ac:dyDescent="0.5">
      <c r="A2" s="67"/>
      <c r="B2" s="67"/>
      <c r="C2" s="67"/>
      <c r="D2" s="81"/>
      <c r="F2" s="70"/>
    </row>
    <row r="3" spans="1:38" ht="22.35" customHeight="1" x14ac:dyDescent="0.3">
      <c r="A3" s="67"/>
      <c r="B3" s="67"/>
      <c r="C3" s="227"/>
      <c r="D3" s="343" t="s">
        <v>175</v>
      </c>
      <c r="E3" s="344"/>
      <c r="F3" s="344"/>
      <c r="G3" s="344"/>
      <c r="H3" s="344"/>
      <c r="I3" s="344"/>
      <c r="J3" s="344"/>
      <c r="K3" s="345"/>
      <c r="L3" s="226"/>
    </row>
    <row r="4" spans="1:38" ht="15.6" customHeight="1" x14ac:dyDescent="0.3">
      <c r="A4" s="67"/>
      <c r="B4" s="67"/>
      <c r="C4" s="228" t="s">
        <v>10</v>
      </c>
      <c r="D4" s="321" t="s">
        <v>464</v>
      </c>
      <c r="E4" s="321"/>
      <c r="F4" s="321"/>
      <c r="G4" s="321"/>
      <c r="H4" s="321"/>
      <c r="I4" s="321"/>
      <c r="J4" s="321"/>
      <c r="K4" s="346"/>
    </row>
    <row r="5" spans="1:38" ht="15.6" customHeight="1" x14ac:dyDescent="0.3">
      <c r="A5" s="67"/>
      <c r="B5" s="67"/>
      <c r="C5" s="228"/>
      <c r="D5" s="321"/>
      <c r="E5" s="321"/>
      <c r="F5" s="321"/>
      <c r="G5" s="321"/>
      <c r="H5" s="321"/>
      <c r="I5" s="321"/>
      <c r="J5" s="321"/>
      <c r="K5" s="346"/>
    </row>
    <row r="6" spans="1:38" ht="15.6" customHeight="1" x14ac:dyDescent="0.3">
      <c r="A6" s="67"/>
      <c r="B6" s="67"/>
      <c r="C6" s="228" t="s">
        <v>12</v>
      </c>
      <c r="D6" s="314" t="s">
        <v>465</v>
      </c>
      <c r="E6" s="314"/>
      <c r="F6" s="314"/>
      <c r="G6" s="314"/>
      <c r="H6" s="314"/>
      <c r="I6" s="314"/>
      <c r="J6" s="314"/>
      <c r="K6" s="347"/>
    </row>
    <row r="7" spans="1:38" ht="15.6" customHeight="1" x14ac:dyDescent="0.3">
      <c r="A7" s="67"/>
      <c r="B7" s="67"/>
      <c r="C7" s="228" t="s">
        <v>164</v>
      </c>
      <c r="D7" s="314" t="s">
        <v>421</v>
      </c>
      <c r="E7" s="314"/>
      <c r="F7" s="314"/>
      <c r="G7" s="314"/>
      <c r="H7" s="314"/>
      <c r="I7" s="314"/>
      <c r="J7" s="314"/>
      <c r="K7" s="347"/>
    </row>
    <row r="8" spans="1:38" ht="31.35" customHeight="1" x14ac:dyDescent="0.3">
      <c r="A8" s="67"/>
      <c r="B8" s="67"/>
      <c r="C8" s="228" t="s">
        <v>176</v>
      </c>
      <c r="D8" s="321" t="s">
        <v>458</v>
      </c>
      <c r="E8" s="321"/>
      <c r="F8" s="321"/>
      <c r="G8" s="321"/>
      <c r="H8" s="321"/>
      <c r="I8" s="321"/>
      <c r="J8" s="321"/>
      <c r="K8" s="346"/>
    </row>
    <row r="9" spans="1:38" ht="31.35" customHeight="1" x14ac:dyDescent="0.3">
      <c r="A9" s="67"/>
      <c r="B9" s="67"/>
      <c r="C9" s="229"/>
      <c r="D9" s="348"/>
      <c r="E9" s="348"/>
      <c r="F9" s="348"/>
      <c r="G9" s="348"/>
      <c r="H9" s="348"/>
      <c r="I9" s="348"/>
      <c r="J9" s="348"/>
      <c r="K9" s="349"/>
    </row>
    <row r="10" spans="1:38" x14ac:dyDescent="0.3">
      <c r="A10" s="67"/>
      <c r="B10" s="67"/>
      <c r="C10" s="67"/>
      <c r="E10" s="67"/>
      <c r="F10" s="67"/>
      <c r="G10" s="67"/>
      <c r="H10" s="67"/>
      <c r="I10" s="67"/>
      <c r="J10" s="67"/>
    </row>
    <row r="11" spans="1:38" x14ac:dyDescent="0.3">
      <c r="A11" s="67"/>
      <c r="B11" s="67"/>
      <c r="C11" s="67"/>
      <c r="D11" s="67"/>
      <c r="E11" s="67"/>
      <c r="F11" s="67"/>
      <c r="G11" s="67"/>
      <c r="H11" s="67"/>
      <c r="I11" s="67"/>
      <c r="J11" s="67"/>
    </row>
    <row r="12" spans="1:38" s="68" customFormat="1" ht="25.8" x14ac:dyDescent="0.5">
      <c r="A12" s="47"/>
      <c r="D12" s="358" t="s">
        <v>400</v>
      </c>
      <c r="E12" s="358"/>
      <c r="F12" s="358"/>
      <c r="G12" s="358"/>
      <c r="H12" s="358"/>
      <c r="I12" s="358"/>
      <c r="J12" s="358"/>
      <c r="K12" s="358"/>
      <c r="L12" s="358"/>
      <c r="M12" s="358"/>
      <c r="N12" s="358"/>
      <c r="O12" s="358"/>
      <c r="P12" s="358"/>
    </row>
    <row r="13" spans="1:38" s="68" customFormat="1" ht="15.6" customHeight="1" x14ac:dyDescent="0.3">
      <c r="A13" s="47"/>
      <c r="B13" s="305" t="s">
        <v>151</v>
      </c>
      <c r="C13" s="125"/>
      <c r="D13" s="323" t="s">
        <v>297</v>
      </c>
      <c r="E13" s="324" t="s">
        <v>34</v>
      </c>
      <c r="F13" s="325"/>
      <c r="G13" s="325"/>
      <c r="H13" s="325"/>
      <c r="I13" s="325"/>
      <c r="J13" s="325"/>
      <c r="K13" s="325"/>
      <c r="L13" s="325"/>
      <c r="M13" s="325"/>
      <c r="N13" s="325"/>
      <c r="O13" s="352"/>
      <c r="P13" s="359" t="s">
        <v>301</v>
      </c>
      <c r="Q13" s="353"/>
      <c r="R13" s="353"/>
      <c r="S13" s="353"/>
      <c r="T13" s="353"/>
      <c r="U13" s="353"/>
      <c r="V13" s="353"/>
      <c r="W13" s="353"/>
      <c r="X13" s="353"/>
      <c r="Y13" s="353"/>
      <c r="Z13" s="354"/>
      <c r="AA13" s="355" t="s">
        <v>300</v>
      </c>
      <c r="AB13" s="355"/>
      <c r="AC13" s="355"/>
      <c r="AD13" s="355"/>
      <c r="AE13" s="355"/>
      <c r="AF13" s="355"/>
      <c r="AG13" s="355"/>
      <c r="AH13" s="355"/>
      <c r="AI13" s="355"/>
      <c r="AJ13" s="355"/>
      <c r="AK13" s="357"/>
      <c r="AL13" s="350" t="s">
        <v>135</v>
      </c>
    </row>
    <row r="14" spans="1:38" s="68" customFormat="1" ht="15.6" customHeight="1" x14ac:dyDescent="0.3">
      <c r="A14" s="47"/>
      <c r="B14" s="305"/>
      <c r="C14" s="125"/>
      <c r="D14" s="323"/>
      <c r="E14" s="19">
        <v>2024</v>
      </c>
      <c r="F14" s="19">
        <v>2025</v>
      </c>
      <c r="G14" s="19">
        <v>2026</v>
      </c>
      <c r="H14" s="19">
        <v>2027</v>
      </c>
      <c r="I14" s="19">
        <v>2028</v>
      </c>
      <c r="J14" s="50">
        <v>2029</v>
      </c>
      <c r="K14" s="50">
        <v>2030</v>
      </c>
      <c r="L14" s="50">
        <v>2035</v>
      </c>
      <c r="M14" s="50">
        <v>2040</v>
      </c>
      <c r="N14" s="50">
        <v>2045</v>
      </c>
      <c r="O14" s="175">
        <v>2050</v>
      </c>
      <c r="P14" s="176">
        <v>2024</v>
      </c>
      <c r="Q14" s="170">
        <v>2025</v>
      </c>
      <c r="R14" s="170">
        <v>2026</v>
      </c>
      <c r="S14" s="170">
        <v>2027</v>
      </c>
      <c r="T14" s="170">
        <v>2028</v>
      </c>
      <c r="U14" s="171">
        <v>2029</v>
      </c>
      <c r="V14" s="171">
        <v>2030</v>
      </c>
      <c r="W14" s="171">
        <v>2035</v>
      </c>
      <c r="X14" s="171">
        <v>2040</v>
      </c>
      <c r="Y14" s="171">
        <v>2045</v>
      </c>
      <c r="Z14" s="177">
        <v>2050</v>
      </c>
      <c r="AA14" s="172">
        <v>2024</v>
      </c>
      <c r="AB14" s="172">
        <v>2025</v>
      </c>
      <c r="AC14" s="172">
        <v>2026</v>
      </c>
      <c r="AD14" s="172">
        <v>2027</v>
      </c>
      <c r="AE14" s="172">
        <v>2028</v>
      </c>
      <c r="AF14" s="173">
        <v>2029</v>
      </c>
      <c r="AG14" s="173">
        <v>2030</v>
      </c>
      <c r="AH14" s="173">
        <v>2035</v>
      </c>
      <c r="AI14" s="173">
        <v>2040</v>
      </c>
      <c r="AJ14" s="173">
        <v>2045</v>
      </c>
      <c r="AK14" s="179">
        <v>2050</v>
      </c>
      <c r="AL14" s="350"/>
    </row>
    <row r="15" spans="1:38" s="68" customFormat="1" ht="97.35" customHeight="1" x14ac:dyDescent="0.3">
      <c r="A15" s="47"/>
      <c r="B15" s="115"/>
      <c r="C15" s="115"/>
      <c r="D15" s="238" t="s">
        <v>399</v>
      </c>
      <c r="E15" s="241" t="s">
        <v>422</v>
      </c>
      <c r="F15" s="241" t="s">
        <v>423</v>
      </c>
      <c r="G15" s="241" t="s">
        <v>424</v>
      </c>
      <c r="H15" s="241" t="s">
        <v>425</v>
      </c>
      <c r="I15" s="241" t="s">
        <v>426</v>
      </c>
      <c r="J15" s="241" t="s">
        <v>427</v>
      </c>
      <c r="K15" s="241" t="s">
        <v>428</v>
      </c>
      <c r="L15" s="241" t="s">
        <v>429</v>
      </c>
      <c r="M15" s="241" t="s">
        <v>430</v>
      </c>
      <c r="N15" s="241" t="s">
        <v>431</v>
      </c>
      <c r="O15" s="241" t="s">
        <v>432</v>
      </c>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03"/>
    </row>
    <row r="16" spans="1:38" s="68" customFormat="1" ht="25.5" customHeight="1" x14ac:dyDescent="0.3">
      <c r="A16" s="47"/>
      <c r="D16" s="131" t="s">
        <v>497</v>
      </c>
      <c r="E16" s="164">
        <f>SUM(E17:E31)</f>
        <v>0</v>
      </c>
      <c r="F16" s="164">
        <f t="shared" ref="F16:AH16" si="0">SUM(F17:F31)</f>
        <v>0</v>
      </c>
      <c r="G16" s="164">
        <f t="shared" si="0"/>
        <v>0</v>
      </c>
      <c r="H16" s="164">
        <f t="shared" si="0"/>
        <v>0</v>
      </c>
      <c r="I16" s="164">
        <f t="shared" si="0"/>
        <v>0</v>
      </c>
      <c r="J16" s="164">
        <f t="shared" si="0"/>
        <v>0</v>
      </c>
      <c r="K16" s="164">
        <f t="shared" si="0"/>
        <v>0</v>
      </c>
      <c r="L16" s="164">
        <f t="shared" si="0"/>
        <v>0</v>
      </c>
      <c r="M16" s="164">
        <f t="shared" si="0"/>
        <v>0</v>
      </c>
      <c r="N16" s="164">
        <f t="shared" si="0"/>
        <v>0</v>
      </c>
      <c r="O16" s="164">
        <f t="shared" si="0"/>
        <v>0</v>
      </c>
      <c r="P16" s="164">
        <f t="shared" si="0"/>
        <v>0</v>
      </c>
      <c r="Q16" s="164">
        <f t="shared" si="0"/>
        <v>0</v>
      </c>
      <c r="R16" s="164">
        <f t="shared" si="0"/>
        <v>0</v>
      </c>
      <c r="S16" s="164">
        <f t="shared" si="0"/>
        <v>0</v>
      </c>
      <c r="T16" s="164">
        <f t="shared" si="0"/>
        <v>0</v>
      </c>
      <c r="U16" s="164">
        <f t="shared" si="0"/>
        <v>0</v>
      </c>
      <c r="V16" s="164">
        <f t="shared" si="0"/>
        <v>0</v>
      </c>
      <c r="W16" s="164">
        <f t="shared" si="0"/>
        <v>0</v>
      </c>
      <c r="X16" s="164">
        <f t="shared" si="0"/>
        <v>0</v>
      </c>
      <c r="Y16" s="164">
        <f t="shared" si="0"/>
        <v>0</v>
      </c>
      <c r="Z16" s="164">
        <f t="shared" si="0"/>
        <v>0</v>
      </c>
      <c r="AA16" s="164">
        <f t="shared" si="0"/>
        <v>0</v>
      </c>
      <c r="AB16" s="164">
        <f t="shared" si="0"/>
        <v>0</v>
      </c>
      <c r="AC16" s="164">
        <f t="shared" si="0"/>
        <v>0</v>
      </c>
      <c r="AD16" s="164">
        <f t="shared" si="0"/>
        <v>0</v>
      </c>
      <c r="AE16" s="164">
        <f t="shared" si="0"/>
        <v>0</v>
      </c>
      <c r="AF16" s="164">
        <f t="shared" si="0"/>
        <v>0</v>
      </c>
      <c r="AG16" s="164">
        <f t="shared" si="0"/>
        <v>0</v>
      </c>
      <c r="AH16" s="164">
        <f t="shared" si="0"/>
        <v>0</v>
      </c>
      <c r="AI16" s="164">
        <f t="shared" ref="AI16" si="1">SUM(AI17:AI31)</f>
        <v>0</v>
      </c>
      <c r="AJ16" s="164">
        <f>SUM(AJ17:AJ31)</f>
        <v>0</v>
      </c>
      <c r="AK16" s="164">
        <f>SUM(AK17:AK31)</f>
        <v>0</v>
      </c>
      <c r="AL16" s="203"/>
    </row>
    <row r="17" spans="1:38" s="207" customFormat="1" ht="16.350000000000001" customHeight="1" x14ac:dyDescent="0.3">
      <c r="A17" s="47"/>
      <c r="B17" s="68"/>
      <c r="C17" s="68"/>
      <c r="D17" s="31" t="s">
        <v>61</v>
      </c>
      <c r="E17" s="204"/>
      <c r="F17" s="204"/>
      <c r="G17" s="204"/>
      <c r="H17" s="204"/>
      <c r="I17" s="204"/>
      <c r="J17" s="204"/>
      <c r="K17" s="204"/>
      <c r="L17" s="204"/>
      <c r="M17" s="204"/>
      <c r="N17" s="204"/>
      <c r="O17" s="204"/>
      <c r="P17" s="202"/>
      <c r="Q17" s="195"/>
      <c r="R17" s="195"/>
      <c r="S17" s="195"/>
      <c r="T17" s="195"/>
      <c r="U17" s="195"/>
      <c r="V17" s="195"/>
      <c r="W17" s="195"/>
      <c r="X17" s="195"/>
      <c r="Y17" s="195"/>
      <c r="Z17" s="195"/>
      <c r="AA17" s="202"/>
      <c r="AB17" s="195"/>
      <c r="AC17" s="195"/>
      <c r="AD17" s="195"/>
      <c r="AE17" s="195"/>
      <c r="AF17" s="195"/>
      <c r="AG17" s="195"/>
      <c r="AH17" s="195"/>
      <c r="AI17" s="195"/>
      <c r="AJ17" s="195"/>
      <c r="AK17" s="200"/>
      <c r="AL17" s="206"/>
    </row>
    <row r="18" spans="1:38" s="207" customFormat="1" x14ac:dyDescent="0.3">
      <c r="A18" s="47"/>
      <c r="B18" s="68"/>
      <c r="C18" s="68"/>
      <c r="D18" s="31" t="s">
        <v>62</v>
      </c>
      <c r="E18" s="195"/>
      <c r="F18" s="195"/>
      <c r="G18" s="195"/>
      <c r="H18" s="195"/>
      <c r="I18" s="195"/>
      <c r="J18" s="195"/>
      <c r="K18" s="195"/>
      <c r="L18" s="195"/>
      <c r="M18" s="195"/>
      <c r="N18" s="195"/>
      <c r="O18" s="200"/>
      <c r="P18" s="202"/>
      <c r="Q18" s="195"/>
      <c r="R18" s="195"/>
      <c r="S18" s="195"/>
      <c r="T18" s="195"/>
      <c r="U18" s="195"/>
      <c r="V18" s="195"/>
      <c r="W18" s="195"/>
      <c r="X18" s="195"/>
      <c r="Y18" s="195"/>
      <c r="Z18" s="195"/>
      <c r="AA18" s="202"/>
      <c r="AB18" s="195"/>
      <c r="AC18" s="195"/>
      <c r="AD18" s="195"/>
      <c r="AE18" s="195"/>
      <c r="AF18" s="195"/>
      <c r="AG18" s="195"/>
      <c r="AH18" s="195"/>
      <c r="AI18" s="195"/>
      <c r="AJ18" s="195"/>
      <c r="AK18" s="200"/>
      <c r="AL18" s="206"/>
    </row>
    <row r="19" spans="1:38" s="68" customFormat="1" x14ac:dyDescent="0.3">
      <c r="A19" s="47"/>
      <c r="D19" s="31" t="s">
        <v>63</v>
      </c>
      <c r="E19" s="204"/>
      <c r="F19" s="204"/>
      <c r="G19" s="204"/>
      <c r="H19" s="204"/>
      <c r="I19" s="204"/>
      <c r="J19" s="204"/>
      <c r="K19" s="204"/>
      <c r="L19" s="204"/>
      <c r="M19" s="204"/>
      <c r="N19" s="204"/>
      <c r="O19" s="205"/>
      <c r="P19" s="202"/>
      <c r="Q19" s="195"/>
      <c r="R19" s="195"/>
      <c r="S19" s="195"/>
      <c r="T19" s="195"/>
      <c r="U19" s="195"/>
      <c r="V19" s="195"/>
      <c r="W19" s="195"/>
      <c r="X19" s="195"/>
      <c r="Y19" s="195"/>
      <c r="Z19" s="195"/>
      <c r="AA19" s="202"/>
      <c r="AB19" s="195"/>
      <c r="AC19" s="195"/>
      <c r="AD19" s="195"/>
      <c r="AE19" s="195"/>
      <c r="AF19" s="195"/>
      <c r="AG19" s="195"/>
      <c r="AH19" s="195"/>
      <c r="AI19" s="195"/>
      <c r="AJ19" s="195"/>
      <c r="AK19" s="205"/>
      <c r="AL19" s="203"/>
    </row>
    <row r="20" spans="1:38" s="68" customFormat="1" x14ac:dyDescent="0.3">
      <c r="A20" s="47"/>
      <c r="D20" s="31" t="s">
        <v>64</v>
      </c>
      <c r="E20" s="204"/>
      <c r="F20" s="204"/>
      <c r="G20" s="204"/>
      <c r="H20" s="204"/>
      <c r="I20" s="204"/>
      <c r="J20" s="204"/>
      <c r="K20" s="204"/>
      <c r="L20" s="204"/>
      <c r="M20" s="204"/>
      <c r="N20" s="204"/>
      <c r="O20" s="205"/>
      <c r="P20" s="202"/>
      <c r="Q20" s="195"/>
      <c r="R20" s="195"/>
      <c r="S20" s="195"/>
      <c r="T20" s="195"/>
      <c r="U20" s="195"/>
      <c r="V20" s="195"/>
      <c r="W20" s="195"/>
      <c r="X20" s="195"/>
      <c r="Y20" s="195"/>
      <c r="Z20" s="195"/>
      <c r="AA20" s="202"/>
      <c r="AB20" s="195"/>
      <c r="AC20" s="195"/>
      <c r="AD20" s="195"/>
      <c r="AE20" s="195"/>
      <c r="AF20" s="195"/>
      <c r="AG20" s="195"/>
      <c r="AH20" s="195"/>
      <c r="AI20" s="195"/>
      <c r="AJ20" s="195"/>
      <c r="AK20" s="205"/>
      <c r="AL20" s="203"/>
    </row>
    <row r="21" spans="1:38" x14ac:dyDescent="0.3">
      <c r="D21" s="75" t="s">
        <v>311</v>
      </c>
      <c r="E21" s="204"/>
      <c r="F21" s="204"/>
      <c r="G21" s="204"/>
      <c r="H21" s="204"/>
      <c r="I21" s="204"/>
      <c r="J21" s="204"/>
      <c r="K21" s="204"/>
      <c r="L21" s="204"/>
      <c r="M21" s="204"/>
      <c r="N21" s="204"/>
      <c r="O21" s="205"/>
      <c r="P21" s="202"/>
      <c r="Q21" s="195"/>
      <c r="R21" s="195"/>
      <c r="S21" s="195"/>
      <c r="T21" s="195"/>
      <c r="U21" s="195"/>
      <c r="V21" s="195"/>
      <c r="W21" s="195"/>
      <c r="X21" s="195"/>
      <c r="Y21" s="195"/>
      <c r="Z21" s="195"/>
      <c r="AA21" s="202"/>
      <c r="AB21" s="195"/>
      <c r="AC21" s="195"/>
      <c r="AD21" s="195"/>
      <c r="AE21" s="195"/>
      <c r="AF21" s="195"/>
      <c r="AG21" s="195"/>
      <c r="AH21" s="195"/>
      <c r="AI21" s="195"/>
      <c r="AJ21" s="195"/>
      <c r="AK21" s="205"/>
      <c r="AL21" s="203"/>
    </row>
    <row r="22" spans="1:38" s="68" customFormat="1" x14ac:dyDescent="0.3">
      <c r="A22" s="47"/>
      <c r="D22" s="58" t="s">
        <v>65</v>
      </c>
      <c r="E22" s="204"/>
      <c r="F22" s="204"/>
      <c r="G22" s="204"/>
      <c r="H22" s="204"/>
      <c r="I22" s="204"/>
      <c r="J22" s="204"/>
      <c r="K22" s="204"/>
      <c r="L22" s="204"/>
      <c r="M22" s="204"/>
      <c r="N22" s="204"/>
      <c r="O22" s="205"/>
      <c r="P22" s="202"/>
      <c r="Q22" s="195"/>
      <c r="R22" s="195"/>
      <c r="S22" s="195"/>
      <c r="T22" s="195"/>
      <c r="U22" s="195"/>
      <c r="V22" s="195"/>
      <c r="W22" s="195"/>
      <c r="X22" s="195"/>
      <c r="Y22" s="195"/>
      <c r="Z22" s="195"/>
      <c r="AA22" s="202"/>
      <c r="AB22" s="195"/>
      <c r="AC22" s="195"/>
      <c r="AD22" s="195"/>
      <c r="AE22" s="195"/>
      <c r="AF22" s="195"/>
      <c r="AG22" s="195"/>
      <c r="AH22" s="195"/>
      <c r="AI22" s="195"/>
      <c r="AJ22" s="195"/>
      <c r="AK22" s="205"/>
      <c r="AL22" s="203"/>
    </row>
    <row r="23" spans="1:38" ht="15.6" customHeight="1" x14ac:dyDescent="0.3">
      <c r="B23" s="305"/>
      <c r="C23" s="125"/>
      <c r="D23" s="58" t="s">
        <v>66</v>
      </c>
      <c r="E23" s="204"/>
      <c r="F23" s="204"/>
      <c r="G23" s="204"/>
      <c r="H23" s="204"/>
      <c r="I23" s="204"/>
      <c r="J23" s="204"/>
      <c r="K23" s="204"/>
      <c r="L23" s="204"/>
      <c r="M23" s="204"/>
      <c r="N23" s="204"/>
      <c r="O23" s="205"/>
      <c r="P23" s="202"/>
      <c r="Q23" s="195"/>
      <c r="R23" s="195"/>
      <c r="S23" s="195"/>
      <c r="T23" s="195"/>
      <c r="U23" s="195"/>
      <c r="V23" s="195"/>
      <c r="W23" s="195"/>
      <c r="X23" s="195"/>
      <c r="Y23" s="195"/>
      <c r="Z23" s="195"/>
      <c r="AA23" s="202"/>
      <c r="AB23" s="195"/>
      <c r="AC23" s="195"/>
      <c r="AD23" s="195"/>
      <c r="AE23" s="195"/>
      <c r="AF23" s="195"/>
      <c r="AG23" s="195"/>
      <c r="AH23" s="195"/>
      <c r="AI23" s="195"/>
      <c r="AJ23" s="195"/>
      <c r="AK23" s="205"/>
      <c r="AL23" s="203"/>
    </row>
    <row r="24" spans="1:38" ht="15.6" customHeight="1" x14ac:dyDescent="0.3">
      <c r="B24" s="305"/>
      <c r="C24" s="125"/>
      <c r="D24" s="58" t="s">
        <v>67</v>
      </c>
      <c r="E24" s="204"/>
      <c r="F24" s="204"/>
      <c r="G24" s="204"/>
      <c r="H24" s="204"/>
      <c r="I24" s="204"/>
      <c r="J24" s="204"/>
      <c r="K24" s="204"/>
      <c r="L24" s="204"/>
      <c r="M24" s="204"/>
      <c r="N24" s="204"/>
      <c r="O24" s="205"/>
      <c r="P24" s="202"/>
      <c r="Q24" s="195"/>
      <c r="R24" s="195"/>
      <c r="S24" s="195"/>
      <c r="T24" s="195"/>
      <c r="U24" s="195"/>
      <c r="V24" s="195"/>
      <c r="W24" s="195"/>
      <c r="X24" s="195"/>
      <c r="Y24" s="195"/>
      <c r="Z24" s="195"/>
      <c r="AA24" s="202"/>
      <c r="AB24" s="195"/>
      <c r="AC24" s="195"/>
      <c r="AD24" s="195"/>
      <c r="AE24" s="195"/>
      <c r="AF24" s="195"/>
      <c r="AG24" s="195"/>
      <c r="AH24" s="195"/>
      <c r="AI24" s="195"/>
      <c r="AJ24" s="195"/>
      <c r="AK24" s="205"/>
      <c r="AL24" s="203"/>
    </row>
    <row r="25" spans="1:38" x14ac:dyDescent="0.3">
      <c r="D25" s="58" t="s">
        <v>68</v>
      </c>
      <c r="E25" s="204"/>
      <c r="F25" s="204"/>
      <c r="G25" s="204"/>
      <c r="H25" s="204"/>
      <c r="I25" s="204"/>
      <c r="J25" s="204"/>
      <c r="K25" s="204"/>
      <c r="L25" s="204"/>
      <c r="M25" s="204"/>
      <c r="N25" s="204"/>
      <c r="O25" s="205"/>
      <c r="P25" s="202"/>
      <c r="Q25" s="195"/>
      <c r="R25" s="195"/>
      <c r="S25" s="195"/>
      <c r="T25" s="195"/>
      <c r="U25" s="195"/>
      <c r="V25" s="195"/>
      <c r="W25" s="195"/>
      <c r="X25" s="195"/>
      <c r="Y25" s="195"/>
      <c r="Z25" s="195"/>
      <c r="AA25" s="202"/>
      <c r="AB25" s="195"/>
      <c r="AC25" s="195"/>
      <c r="AD25" s="195"/>
      <c r="AE25" s="195"/>
      <c r="AF25" s="195"/>
      <c r="AG25" s="195"/>
      <c r="AH25" s="195"/>
      <c r="AI25" s="195"/>
      <c r="AJ25" s="195"/>
      <c r="AK25" s="205"/>
      <c r="AL25" s="203"/>
    </row>
    <row r="26" spans="1:38" ht="15.6" customHeight="1" x14ac:dyDescent="0.3">
      <c r="D26" s="58" t="s">
        <v>69</v>
      </c>
      <c r="E26" s="204"/>
      <c r="F26" s="204"/>
      <c r="G26" s="204"/>
      <c r="H26" s="204"/>
      <c r="I26" s="204"/>
      <c r="J26" s="204"/>
      <c r="K26" s="204"/>
      <c r="L26" s="204"/>
      <c r="M26" s="204"/>
      <c r="N26" s="204"/>
      <c r="O26" s="205"/>
      <c r="P26" s="202"/>
      <c r="Q26" s="195"/>
      <c r="R26" s="195"/>
      <c r="S26" s="195"/>
      <c r="T26" s="195"/>
      <c r="U26" s="195"/>
      <c r="V26" s="195"/>
      <c r="W26" s="195"/>
      <c r="X26" s="195"/>
      <c r="Y26" s="195"/>
      <c r="Z26" s="195"/>
      <c r="AA26" s="202"/>
      <c r="AB26" s="195"/>
      <c r="AC26" s="195"/>
      <c r="AD26" s="195"/>
      <c r="AE26" s="195"/>
      <c r="AF26" s="195"/>
      <c r="AG26" s="195"/>
      <c r="AH26" s="195"/>
      <c r="AI26" s="195"/>
      <c r="AJ26" s="195"/>
      <c r="AK26" s="205"/>
      <c r="AL26" s="203"/>
    </row>
    <row r="27" spans="1:38" ht="15.6" customHeight="1" x14ac:dyDescent="0.3">
      <c r="D27" s="58" t="s">
        <v>70</v>
      </c>
      <c r="E27" s="204"/>
      <c r="F27" s="204"/>
      <c r="G27" s="204"/>
      <c r="H27" s="204"/>
      <c r="I27" s="204"/>
      <c r="J27" s="204"/>
      <c r="K27" s="204"/>
      <c r="L27" s="204"/>
      <c r="M27" s="204"/>
      <c r="N27" s="204"/>
      <c r="O27" s="205"/>
      <c r="P27" s="202"/>
      <c r="Q27" s="195"/>
      <c r="R27" s="195"/>
      <c r="S27" s="195"/>
      <c r="T27" s="195"/>
      <c r="U27" s="195"/>
      <c r="V27" s="195"/>
      <c r="W27" s="195"/>
      <c r="X27" s="195"/>
      <c r="Y27" s="195"/>
      <c r="Z27" s="195"/>
      <c r="AA27" s="202"/>
      <c r="AB27" s="195"/>
      <c r="AC27" s="195"/>
      <c r="AD27" s="195"/>
      <c r="AE27" s="195"/>
      <c r="AF27" s="195"/>
      <c r="AG27" s="195"/>
      <c r="AH27" s="195"/>
      <c r="AI27" s="195"/>
      <c r="AJ27" s="195"/>
      <c r="AK27" s="205"/>
      <c r="AL27" s="203"/>
    </row>
    <row r="28" spans="1:38" ht="15.6" customHeight="1" x14ac:dyDescent="0.3">
      <c r="D28" s="58" t="s">
        <v>71</v>
      </c>
      <c r="E28" s="204"/>
      <c r="F28" s="204"/>
      <c r="G28" s="204"/>
      <c r="H28" s="204"/>
      <c r="I28" s="204"/>
      <c r="J28" s="204"/>
      <c r="K28" s="204"/>
      <c r="L28" s="204"/>
      <c r="M28" s="204"/>
      <c r="N28" s="204"/>
      <c r="O28" s="205"/>
      <c r="P28" s="202"/>
      <c r="Q28" s="195"/>
      <c r="R28" s="195"/>
      <c r="S28" s="195"/>
      <c r="T28" s="195"/>
      <c r="U28" s="195"/>
      <c r="V28" s="195"/>
      <c r="W28" s="195"/>
      <c r="X28" s="195"/>
      <c r="Y28" s="195"/>
      <c r="Z28" s="195"/>
      <c r="AA28" s="202"/>
      <c r="AB28" s="195"/>
      <c r="AC28" s="195"/>
      <c r="AD28" s="195"/>
      <c r="AE28" s="195"/>
      <c r="AF28" s="195"/>
      <c r="AG28" s="195"/>
      <c r="AH28" s="195"/>
      <c r="AI28" s="195"/>
      <c r="AJ28" s="195"/>
      <c r="AK28" s="205"/>
      <c r="AL28" s="203"/>
    </row>
    <row r="29" spans="1:38" ht="15.6" customHeight="1" x14ac:dyDescent="0.3">
      <c r="D29" s="58" t="s">
        <v>72</v>
      </c>
      <c r="E29" s="204"/>
      <c r="F29" s="204"/>
      <c r="G29" s="204"/>
      <c r="H29" s="204"/>
      <c r="I29" s="204"/>
      <c r="J29" s="204"/>
      <c r="K29" s="204"/>
      <c r="L29" s="204"/>
      <c r="M29" s="204"/>
      <c r="N29" s="204"/>
      <c r="O29" s="205"/>
      <c r="P29" s="202"/>
      <c r="Q29" s="195"/>
      <c r="R29" s="195"/>
      <c r="S29" s="195"/>
      <c r="T29" s="195"/>
      <c r="U29" s="195"/>
      <c r="V29" s="195"/>
      <c r="W29" s="195"/>
      <c r="X29" s="195"/>
      <c r="Y29" s="195"/>
      <c r="Z29" s="195"/>
      <c r="AA29" s="202"/>
      <c r="AB29" s="195"/>
      <c r="AC29" s="195"/>
      <c r="AD29" s="195"/>
      <c r="AE29" s="195"/>
      <c r="AF29" s="195"/>
      <c r="AG29" s="195"/>
      <c r="AH29" s="195"/>
      <c r="AI29" s="195"/>
      <c r="AJ29" s="195"/>
      <c r="AK29" s="205"/>
      <c r="AL29" s="203"/>
    </row>
    <row r="30" spans="1:38" ht="15.6" customHeight="1" x14ac:dyDescent="0.3">
      <c r="D30" s="58" t="s">
        <v>73</v>
      </c>
      <c r="E30" s="204"/>
      <c r="F30" s="204"/>
      <c r="G30" s="204"/>
      <c r="H30" s="204"/>
      <c r="I30" s="204"/>
      <c r="J30" s="204"/>
      <c r="K30" s="204"/>
      <c r="L30" s="204"/>
      <c r="M30" s="204"/>
      <c r="N30" s="204"/>
      <c r="O30" s="205"/>
      <c r="P30" s="202"/>
      <c r="Q30" s="195"/>
      <c r="R30" s="195"/>
      <c r="S30" s="195"/>
      <c r="T30" s="195"/>
      <c r="U30" s="195"/>
      <c r="V30" s="195"/>
      <c r="W30" s="195"/>
      <c r="X30" s="195"/>
      <c r="Y30" s="195"/>
      <c r="Z30" s="195"/>
      <c r="AA30" s="202"/>
      <c r="AB30" s="195"/>
      <c r="AC30" s="195"/>
      <c r="AD30" s="195"/>
      <c r="AE30" s="195"/>
      <c r="AF30" s="195"/>
      <c r="AG30" s="195"/>
      <c r="AH30" s="195"/>
      <c r="AI30" s="195"/>
      <c r="AJ30" s="195"/>
      <c r="AK30" s="205"/>
      <c r="AL30" s="203"/>
    </row>
    <row r="31" spans="1:38" ht="15.6" customHeight="1" x14ac:dyDescent="0.3">
      <c r="D31" s="58" t="s">
        <v>74</v>
      </c>
      <c r="E31" s="204"/>
      <c r="F31" s="204"/>
      <c r="G31" s="204"/>
      <c r="H31" s="204"/>
      <c r="I31" s="204"/>
      <c r="J31" s="204"/>
      <c r="K31" s="204"/>
      <c r="L31" s="204"/>
      <c r="M31" s="204"/>
      <c r="N31" s="204"/>
      <c r="O31" s="205"/>
      <c r="P31" s="202"/>
      <c r="Q31" s="195"/>
      <c r="R31" s="195"/>
      <c r="S31" s="195"/>
      <c r="T31" s="195"/>
      <c r="U31" s="195"/>
      <c r="V31" s="195"/>
      <c r="W31" s="195"/>
      <c r="X31" s="195"/>
      <c r="Y31" s="195"/>
      <c r="Z31" s="195"/>
      <c r="AA31" s="202"/>
      <c r="AB31" s="195"/>
      <c r="AC31" s="195"/>
      <c r="AD31" s="195"/>
      <c r="AE31" s="195"/>
      <c r="AF31" s="195"/>
      <c r="AG31" s="195"/>
      <c r="AH31" s="195"/>
      <c r="AI31" s="195"/>
      <c r="AJ31" s="195"/>
      <c r="AK31" s="205"/>
      <c r="AL31" s="203"/>
    </row>
    <row r="34" spans="2:38" ht="25.8" x14ac:dyDescent="0.5">
      <c r="D34" s="351" t="s">
        <v>302</v>
      </c>
      <c r="E34" s="351"/>
      <c r="F34" s="351"/>
      <c r="G34" s="351"/>
      <c r="H34" s="351"/>
      <c r="I34" s="351"/>
      <c r="J34" s="351"/>
      <c r="K34" s="351"/>
      <c r="L34" s="351"/>
      <c r="M34" s="351"/>
      <c r="N34" s="351"/>
      <c r="O34" s="351"/>
      <c r="P34" s="351"/>
    </row>
    <row r="35" spans="2:38" ht="15.75" customHeight="1" x14ac:dyDescent="0.3">
      <c r="B35" s="305" t="s">
        <v>152</v>
      </c>
      <c r="D35" s="323" t="s">
        <v>297</v>
      </c>
      <c r="E35" s="324" t="s">
        <v>34</v>
      </c>
      <c r="F35" s="325"/>
      <c r="G35" s="325"/>
      <c r="H35" s="325"/>
      <c r="I35" s="325"/>
      <c r="J35" s="325"/>
      <c r="K35" s="325"/>
      <c r="L35" s="325"/>
      <c r="M35" s="325"/>
      <c r="N35" s="325"/>
      <c r="O35" s="352"/>
      <c r="P35" s="353" t="s">
        <v>301</v>
      </c>
      <c r="Q35" s="353"/>
      <c r="R35" s="353"/>
      <c r="S35" s="353"/>
      <c r="T35" s="353"/>
      <c r="U35" s="353"/>
      <c r="V35" s="353"/>
      <c r="W35" s="353"/>
      <c r="X35" s="353"/>
      <c r="Y35" s="353"/>
      <c r="Z35" s="354"/>
      <c r="AA35" s="355" t="s">
        <v>300</v>
      </c>
      <c r="AB35" s="355"/>
      <c r="AC35" s="355"/>
      <c r="AD35" s="355"/>
      <c r="AE35" s="355"/>
      <c r="AF35" s="355"/>
      <c r="AG35" s="355"/>
      <c r="AH35" s="355"/>
      <c r="AI35" s="355"/>
      <c r="AJ35" s="355"/>
      <c r="AK35" s="356"/>
      <c r="AL35" s="310" t="s">
        <v>135</v>
      </c>
    </row>
    <row r="36" spans="2:38" x14ac:dyDescent="0.3">
      <c r="B36" s="305"/>
      <c r="D36" s="323"/>
      <c r="E36" s="19">
        <v>2024</v>
      </c>
      <c r="F36" s="19">
        <v>2025</v>
      </c>
      <c r="G36" s="19">
        <v>2026</v>
      </c>
      <c r="H36" s="19">
        <v>2027</v>
      </c>
      <c r="I36" s="19">
        <v>2028</v>
      </c>
      <c r="J36" s="50">
        <v>2029</v>
      </c>
      <c r="K36" s="50">
        <v>2030</v>
      </c>
      <c r="L36" s="50">
        <v>2035</v>
      </c>
      <c r="M36" s="50">
        <v>2040</v>
      </c>
      <c r="N36" s="50">
        <v>2045</v>
      </c>
      <c r="O36" s="175">
        <v>2050</v>
      </c>
      <c r="P36" s="180">
        <v>2024</v>
      </c>
      <c r="Q36" s="170">
        <v>2025</v>
      </c>
      <c r="R36" s="170">
        <v>2026</v>
      </c>
      <c r="S36" s="170">
        <v>2027</v>
      </c>
      <c r="T36" s="170">
        <v>2028</v>
      </c>
      <c r="U36" s="171">
        <v>2029</v>
      </c>
      <c r="V36" s="171">
        <v>2030</v>
      </c>
      <c r="W36" s="171">
        <v>2035</v>
      </c>
      <c r="X36" s="171">
        <v>2040</v>
      </c>
      <c r="Y36" s="171">
        <v>2045</v>
      </c>
      <c r="Z36" s="177">
        <v>2050</v>
      </c>
      <c r="AA36" s="178">
        <v>2024</v>
      </c>
      <c r="AB36" s="172">
        <v>2025</v>
      </c>
      <c r="AC36" s="172">
        <v>2026</v>
      </c>
      <c r="AD36" s="172">
        <v>2027</v>
      </c>
      <c r="AE36" s="172">
        <v>2028</v>
      </c>
      <c r="AF36" s="173">
        <v>2029</v>
      </c>
      <c r="AG36" s="173">
        <v>2030</v>
      </c>
      <c r="AH36" s="173">
        <v>2035</v>
      </c>
      <c r="AI36" s="173">
        <v>2040</v>
      </c>
      <c r="AJ36" s="173">
        <v>2045</v>
      </c>
      <c r="AK36" s="173">
        <v>2050</v>
      </c>
      <c r="AL36" s="310"/>
    </row>
    <row r="37" spans="2:38" ht="114" customHeight="1" x14ac:dyDescent="0.3">
      <c r="B37" s="115"/>
      <c r="D37" s="238" t="s">
        <v>399</v>
      </c>
      <c r="E37" s="241" t="s">
        <v>434</v>
      </c>
      <c r="F37" s="241" t="s">
        <v>434</v>
      </c>
      <c r="G37" s="241" t="s">
        <v>434</v>
      </c>
      <c r="H37" s="241" t="s">
        <v>434</v>
      </c>
      <c r="I37" s="241" t="s">
        <v>434</v>
      </c>
      <c r="J37" s="241" t="s">
        <v>434</v>
      </c>
      <c r="K37" s="241" t="s">
        <v>434</v>
      </c>
      <c r="L37" s="241" t="s">
        <v>434</v>
      </c>
      <c r="M37" s="241" t="s">
        <v>434</v>
      </c>
      <c r="N37" s="241" t="s">
        <v>434</v>
      </c>
      <c r="O37" s="241" t="s">
        <v>434</v>
      </c>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01" t="s">
        <v>298</v>
      </c>
    </row>
    <row r="38" spans="2:38" ht="23.25" customHeight="1" x14ac:dyDescent="0.3">
      <c r="D38" s="131" t="s">
        <v>497</v>
      </c>
      <c r="E38" s="164">
        <f>SUM(E39:E53)</f>
        <v>0</v>
      </c>
      <c r="F38" s="164">
        <f t="shared" ref="F38:AK38" si="2">SUM(F39:F53)</f>
        <v>0</v>
      </c>
      <c r="G38" s="164">
        <f t="shared" si="2"/>
        <v>0</v>
      </c>
      <c r="H38" s="164">
        <f t="shared" si="2"/>
        <v>0</v>
      </c>
      <c r="I38" s="164">
        <f t="shared" si="2"/>
        <v>0</v>
      </c>
      <c r="J38" s="164">
        <f t="shared" si="2"/>
        <v>0</v>
      </c>
      <c r="K38" s="164">
        <f t="shared" si="2"/>
        <v>0</v>
      </c>
      <c r="L38" s="164">
        <f t="shared" si="2"/>
        <v>0</v>
      </c>
      <c r="M38" s="164">
        <f t="shared" si="2"/>
        <v>0</v>
      </c>
      <c r="N38" s="164">
        <f t="shared" si="2"/>
        <v>0</v>
      </c>
      <c r="O38" s="164">
        <f t="shared" si="2"/>
        <v>0</v>
      </c>
      <c r="P38" s="164">
        <f t="shared" si="2"/>
        <v>0</v>
      </c>
      <c r="Q38" s="164">
        <f t="shared" si="2"/>
        <v>0</v>
      </c>
      <c r="R38" s="164">
        <f t="shared" si="2"/>
        <v>0</v>
      </c>
      <c r="S38" s="164">
        <f t="shared" si="2"/>
        <v>0</v>
      </c>
      <c r="T38" s="164">
        <f t="shared" si="2"/>
        <v>0</v>
      </c>
      <c r="U38" s="164">
        <f t="shared" si="2"/>
        <v>0</v>
      </c>
      <c r="V38" s="164">
        <f t="shared" si="2"/>
        <v>0</v>
      </c>
      <c r="W38" s="164">
        <f t="shared" si="2"/>
        <v>0</v>
      </c>
      <c r="X38" s="164">
        <f t="shared" si="2"/>
        <v>0</v>
      </c>
      <c r="Y38" s="164">
        <f t="shared" si="2"/>
        <v>0</v>
      </c>
      <c r="Z38" s="164">
        <f t="shared" si="2"/>
        <v>0</v>
      </c>
      <c r="AA38" s="164">
        <f t="shared" si="2"/>
        <v>0</v>
      </c>
      <c r="AB38" s="164">
        <f t="shared" si="2"/>
        <v>0</v>
      </c>
      <c r="AC38" s="164">
        <f t="shared" si="2"/>
        <v>0</v>
      </c>
      <c r="AD38" s="164">
        <f t="shared" si="2"/>
        <v>0</v>
      </c>
      <c r="AE38" s="164">
        <f t="shared" si="2"/>
        <v>0</v>
      </c>
      <c r="AF38" s="164">
        <f t="shared" si="2"/>
        <v>0</v>
      </c>
      <c r="AG38" s="164">
        <f t="shared" si="2"/>
        <v>0</v>
      </c>
      <c r="AH38" s="164">
        <f t="shared" si="2"/>
        <v>0</v>
      </c>
      <c r="AI38" s="164">
        <f t="shared" si="2"/>
        <v>0</v>
      </c>
      <c r="AJ38" s="164">
        <f t="shared" si="2"/>
        <v>0</v>
      </c>
      <c r="AK38" s="164">
        <f t="shared" si="2"/>
        <v>0</v>
      </c>
      <c r="AL38" s="201"/>
    </row>
    <row r="39" spans="2:38" ht="20.399999999999999" customHeight="1" x14ac:dyDescent="0.3">
      <c r="D39" s="31" t="s">
        <v>61</v>
      </c>
      <c r="E39" s="195"/>
      <c r="F39" s="195"/>
      <c r="G39" s="195"/>
      <c r="H39" s="195"/>
      <c r="I39" s="195"/>
      <c r="J39" s="195"/>
      <c r="K39" s="195"/>
      <c r="L39" s="195"/>
      <c r="M39" s="195"/>
      <c r="N39" s="195"/>
      <c r="O39" s="195"/>
      <c r="P39" s="199"/>
      <c r="Q39" s="195"/>
      <c r="R39" s="195"/>
      <c r="S39" s="195"/>
      <c r="T39" s="195"/>
      <c r="U39" s="195"/>
      <c r="V39" s="195"/>
      <c r="W39" s="195"/>
      <c r="X39" s="195"/>
      <c r="Y39" s="195"/>
      <c r="Z39" s="200"/>
      <c r="AA39" s="199"/>
      <c r="AB39" s="195"/>
      <c r="AC39" s="195"/>
      <c r="AD39" s="195"/>
      <c r="AE39" s="195"/>
      <c r="AF39" s="195"/>
      <c r="AG39" s="195"/>
      <c r="AH39" s="195"/>
      <c r="AI39" s="195"/>
      <c r="AJ39" s="195"/>
      <c r="AK39" s="195"/>
      <c r="AL39" s="208"/>
    </row>
    <row r="40" spans="2:38" x14ac:dyDescent="0.3">
      <c r="D40" s="31" t="s">
        <v>62</v>
      </c>
      <c r="E40" s="195"/>
      <c r="F40" s="195"/>
      <c r="G40" s="195"/>
      <c r="H40" s="195"/>
      <c r="I40" s="195"/>
      <c r="J40" s="195"/>
      <c r="K40" s="195"/>
      <c r="L40" s="195"/>
      <c r="M40" s="195"/>
      <c r="N40" s="195"/>
      <c r="O40" s="200"/>
      <c r="P40" s="199"/>
      <c r="Q40" s="195"/>
      <c r="R40" s="195"/>
      <c r="S40" s="195"/>
      <c r="T40" s="195"/>
      <c r="U40" s="195"/>
      <c r="V40" s="195"/>
      <c r="W40" s="195"/>
      <c r="X40" s="195"/>
      <c r="Y40" s="195"/>
      <c r="Z40" s="200"/>
      <c r="AA40" s="199"/>
      <c r="AB40" s="195"/>
      <c r="AC40" s="195"/>
      <c r="AD40" s="195"/>
      <c r="AE40" s="195"/>
      <c r="AF40" s="195"/>
      <c r="AG40" s="195"/>
      <c r="AH40" s="195"/>
      <c r="AI40" s="195"/>
      <c r="AJ40" s="195"/>
      <c r="AK40" s="195"/>
      <c r="AL40" s="197"/>
    </row>
    <row r="41" spans="2:38" x14ac:dyDescent="0.3">
      <c r="D41" s="31" t="s">
        <v>63</v>
      </c>
      <c r="E41" s="195"/>
      <c r="F41" s="195"/>
      <c r="G41" s="195"/>
      <c r="H41" s="195"/>
      <c r="I41" s="195"/>
      <c r="J41" s="195"/>
      <c r="K41" s="195"/>
      <c r="L41" s="195"/>
      <c r="M41" s="195"/>
      <c r="N41" s="195"/>
      <c r="O41" s="200"/>
      <c r="P41" s="199"/>
      <c r="Q41" s="195"/>
      <c r="R41" s="195"/>
      <c r="S41" s="195"/>
      <c r="T41" s="195"/>
      <c r="U41" s="195"/>
      <c r="V41" s="195"/>
      <c r="W41" s="195"/>
      <c r="X41" s="195"/>
      <c r="Y41" s="195"/>
      <c r="Z41" s="200"/>
      <c r="AA41" s="199"/>
      <c r="AB41" s="195"/>
      <c r="AC41" s="195"/>
      <c r="AD41" s="195"/>
      <c r="AE41" s="195"/>
      <c r="AF41" s="195"/>
      <c r="AG41" s="195"/>
      <c r="AH41" s="195"/>
      <c r="AI41" s="195"/>
      <c r="AJ41" s="195"/>
      <c r="AK41" s="195"/>
      <c r="AL41" s="201"/>
    </row>
    <row r="42" spans="2:38" x14ac:dyDescent="0.3">
      <c r="D42" s="31" t="s">
        <v>64</v>
      </c>
      <c r="E42" s="195"/>
      <c r="F42" s="195"/>
      <c r="G42" s="195"/>
      <c r="H42" s="195"/>
      <c r="I42" s="195"/>
      <c r="J42" s="195"/>
      <c r="K42" s="195"/>
      <c r="L42" s="195"/>
      <c r="M42" s="195"/>
      <c r="N42" s="195"/>
      <c r="O42" s="200"/>
      <c r="P42" s="199"/>
      <c r="Q42" s="195"/>
      <c r="R42" s="195"/>
      <c r="S42" s="195"/>
      <c r="T42" s="195"/>
      <c r="U42" s="195"/>
      <c r="V42" s="195"/>
      <c r="W42" s="195"/>
      <c r="X42" s="195"/>
      <c r="Y42" s="195"/>
      <c r="Z42" s="200"/>
      <c r="AA42" s="199"/>
      <c r="AB42" s="195"/>
      <c r="AC42" s="195"/>
      <c r="AD42" s="195"/>
      <c r="AE42" s="195"/>
      <c r="AF42" s="195"/>
      <c r="AG42" s="195"/>
      <c r="AH42" s="195"/>
      <c r="AI42" s="195"/>
      <c r="AJ42" s="195"/>
      <c r="AK42" s="195"/>
      <c r="AL42" s="201"/>
    </row>
    <row r="43" spans="2:38" x14ac:dyDescent="0.3">
      <c r="D43" s="75" t="s">
        <v>311</v>
      </c>
      <c r="E43" s="195"/>
      <c r="F43" s="195"/>
      <c r="G43" s="195"/>
      <c r="H43" s="195"/>
      <c r="I43" s="195"/>
      <c r="J43" s="195"/>
      <c r="K43" s="195"/>
      <c r="L43" s="195"/>
      <c r="M43" s="195"/>
      <c r="N43" s="195"/>
      <c r="O43" s="200"/>
      <c r="P43" s="199"/>
      <c r="Q43" s="195"/>
      <c r="R43" s="195"/>
      <c r="S43" s="195"/>
      <c r="T43" s="195"/>
      <c r="U43" s="195"/>
      <c r="V43" s="195"/>
      <c r="W43" s="195"/>
      <c r="X43" s="195"/>
      <c r="Y43" s="195"/>
      <c r="Z43" s="200"/>
      <c r="AA43" s="199"/>
      <c r="AB43" s="195"/>
      <c r="AC43" s="195"/>
      <c r="AD43" s="195"/>
      <c r="AE43" s="195"/>
      <c r="AF43" s="195"/>
      <c r="AG43" s="195"/>
      <c r="AH43" s="195"/>
      <c r="AI43" s="195"/>
      <c r="AJ43" s="195"/>
      <c r="AK43" s="195"/>
      <c r="AL43" s="201"/>
    </row>
    <row r="44" spans="2:38" x14ac:dyDescent="0.3">
      <c r="D44" s="58" t="s">
        <v>65</v>
      </c>
      <c r="E44" s="195"/>
      <c r="F44" s="195"/>
      <c r="G44" s="195"/>
      <c r="H44" s="195"/>
      <c r="I44" s="195"/>
      <c r="J44" s="195"/>
      <c r="K44" s="195"/>
      <c r="L44" s="195"/>
      <c r="M44" s="195"/>
      <c r="N44" s="195"/>
      <c r="O44" s="200"/>
      <c r="P44" s="199"/>
      <c r="Q44" s="195"/>
      <c r="R44" s="195"/>
      <c r="S44" s="195"/>
      <c r="T44" s="195"/>
      <c r="U44" s="195"/>
      <c r="V44" s="195"/>
      <c r="W44" s="195"/>
      <c r="X44" s="195"/>
      <c r="Y44" s="195"/>
      <c r="Z44" s="200"/>
      <c r="AA44" s="199"/>
      <c r="AB44" s="195"/>
      <c r="AC44" s="195"/>
      <c r="AD44" s="195"/>
      <c r="AE44" s="195"/>
      <c r="AF44" s="195"/>
      <c r="AG44" s="195"/>
      <c r="AH44" s="195"/>
      <c r="AI44" s="195"/>
      <c r="AJ44" s="195"/>
      <c r="AK44" s="195"/>
      <c r="AL44" s="201"/>
    </row>
    <row r="45" spans="2:38" x14ac:dyDescent="0.3">
      <c r="D45" s="58" t="s">
        <v>66</v>
      </c>
      <c r="E45" s="195"/>
      <c r="F45" s="195"/>
      <c r="G45" s="195"/>
      <c r="H45" s="195"/>
      <c r="I45" s="195"/>
      <c r="J45" s="195"/>
      <c r="K45" s="195"/>
      <c r="L45" s="195"/>
      <c r="M45" s="195"/>
      <c r="N45" s="195"/>
      <c r="O45" s="200"/>
      <c r="P45" s="199"/>
      <c r="Q45" s="195"/>
      <c r="R45" s="195"/>
      <c r="S45" s="195"/>
      <c r="T45" s="195"/>
      <c r="U45" s="195"/>
      <c r="V45" s="195"/>
      <c r="W45" s="195"/>
      <c r="X45" s="195"/>
      <c r="Y45" s="195"/>
      <c r="Z45" s="200"/>
      <c r="AA45" s="199"/>
      <c r="AB45" s="195"/>
      <c r="AC45" s="195"/>
      <c r="AD45" s="195"/>
      <c r="AE45" s="195"/>
      <c r="AF45" s="195"/>
      <c r="AG45" s="195"/>
      <c r="AH45" s="195"/>
      <c r="AI45" s="195"/>
      <c r="AJ45" s="195"/>
      <c r="AK45" s="195"/>
      <c r="AL45" s="201"/>
    </row>
    <row r="46" spans="2:38" x14ac:dyDescent="0.3">
      <c r="D46" s="58" t="s">
        <v>67</v>
      </c>
      <c r="E46" s="195"/>
      <c r="F46" s="195"/>
      <c r="G46" s="195"/>
      <c r="H46" s="195"/>
      <c r="I46" s="195"/>
      <c r="J46" s="195"/>
      <c r="K46" s="195"/>
      <c r="L46" s="195"/>
      <c r="M46" s="195"/>
      <c r="N46" s="195"/>
      <c r="O46" s="200"/>
      <c r="P46" s="199"/>
      <c r="Q46" s="195"/>
      <c r="R46" s="195"/>
      <c r="S46" s="195"/>
      <c r="T46" s="195"/>
      <c r="U46" s="195"/>
      <c r="V46" s="195"/>
      <c r="W46" s="195"/>
      <c r="X46" s="195"/>
      <c r="Y46" s="195"/>
      <c r="Z46" s="200"/>
      <c r="AA46" s="199"/>
      <c r="AB46" s="195"/>
      <c r="AC46" s="195"/>
      <c r="AD46" s="195"/>
      <c r="AE46" s="195"/>
      <c r="AF46" s="195"/>
      <c r="AG46" s="195"/>
      <c r="AH46" s="195"/>
      <c r="AI46" s="195"/>
      <c r="AJ46" s="195"/>
      <c r="AK46" s="195"/>
      <c r="AL46" s="201"/>
    </row>
    <row r="47" spans="2:38" x14ac:dyDescent="0.3">
      <c r="D47" s="58" t="s">
        <v>68</v>
      </c>
      <c r="E47" s="195"/>
      <c r="F47" s="195"/>
      <c r="G47" s="195"/>
      <c r="H47" s="195"/>
      <c r="I47" s="195"/>
      <c r="J47" s="195"/>
      <c r="K47" s="195"/>
      <c r="L47" s="195"/>
      <c r="M47" s="195"/>
      <c r="N47" s="195"/>
      <c r="O47" s="200"/>
      <c r="P47" s="199"/>
      <c r="Q47" s="195"/>
      <c r="R47" s="195"/>
      <c r="S47" s="195"/>
      <c r="T47" s="195"/>
      <c r="U47" s="195"/>
      <c r="V47" s="195"/>
      <c r="W47" s="195"/>
      <c r="X47" s="195"/>
      <c r="Y47" s="195"/>
      <c r="Z47" s="200"/>
      <c r="AA47" s="199"/>
      <c r="AB47" s="195"/>
      <c r="AC47" s="195"/>
      <c r="AD47" s="195"/>
      <c r="AE47" s="195"/>
      <c r="AF47" s="195"/>
      <c r="AG47" s="195"/>
      <c r="AH47" s="195"/>
      <c r="AI47" s="195"/>
      <c r="AJ47" s="195"/>
      <c r="AK47" s="195"/>
      <c r="AL47" s="201"/>
    </row>
    <row r="48" spans="2:38" x14ac:dyDescent="0.3">
      <c r="D48" s="58" t="s">
        <v>69</v>
      </c>
      <c r="E48" s="195"/>
      <c r="F48" s="195"/>
      <c r="G48" s="195"/>
      <c r="H48" s="195"/>
      <c r="I48" s="195"/>
      <c r="J48" s="195"/>
      <c r="K48" s="195"/>
      <c r="L48" s="195"/>
      <c r="M48" s="195"/>
      <c r="N48" s="195"/>
      <c r="O48" s="200"/>
      <c r="P48" s="199"/>
      <c r="Q48" s="195"/>
      <c r="R48" s="195"/>
      <c r="S48" s="195"/>
      <c r="T48" s="195"/>
      <c r="U48" s="195"/>
      <c r="V48" s="195"/>
      <c r="W48" s="195"/>
      <c r="X48" s="195"/>
      <c r="Y48" s="195"/>
      <c r="Z48" s="200"/>
      <c r="AA48" s="199"/>
      <c r="AB48" s="195"/>
      <c r="AC48" s="195"/>
      <c r="AD48" s="195"/>
      <c r="AE48" s="195"/>
      <c r="AF48" s="195"/>
      <c r="AG48" s="195"/>
      <c r="AH48" s="195"/>
      <c r="AI48" s="195"/>
      <c r="AJ48" s="195"/>
      <c r="AK48" s="195"/>
      <c r="AL48" s="201"/>
    </row>
    <row r="49" spans="4:38" x14ac:dyDescent="0.3">
      <c r="D49" s="58" t="s">
        <v>70</v>
      </c>
      <c r="E49" s="195"/>
      <c r="F49" s="195"/>
      <c r="G49" s="195"/>
      <c r="H49" s="195"/>
      <c r="I49" s="195"/>
      <c r="J49" s="195"/>
      <c r="K49" s="195"/>
      <c r="L49" s="195"/>
      <c r="M49" s="195"/>
      <c r="N49" s="195"/>
      <c r="O49" s="200"/>
      <c r="P49" s="199"/>
      <c r="Q49" s="195"/>
      <c r="R49" s="195"/>
      <c r="S49" s="195"/>
      <c r="T49" s="195"/>
      <c r="U49" s="195"/>
      <c r="V49" s="195"/>
      <c r="W49" s="195"/>
      <c r="X49" s="195"/>
      <c r="Y49" s="195"/>
      <c r="Z49" s="200"/>
      <c r="AA49" s="199"/>
      <c r="AB49" s="195"/>
      <c r="AC49" s="195"/>
      <c r="AD49" s="195"/>
      <c r="AE49" s="195"/>
      <c r="AF49" s="195"/>
      <c r="AG49" s="195"/>
      <c r="AH49" s="195"/>
      <c r="AI49" s="195"/>
      <c r="AJ49" s="195"/>
      <c r="AK49" s="195"/>
      <c r="AL49" s="201"/>
    </row>
    <row r="50" spans="4:38" x14ac:dyDescent="0.3">
      <c r="D50" s="58" t="s">
        <v>71</v>
      </c>
      <c r="E50" s="195"/>
      <c r="F50" s="195"/>
      <c r="G50" s="195"/>
      <c r="H50" s="195"/>
      <c r="I50" s="195"/>
      <c r="J50" s="195"/>
      <c r="K50" s="195"/>
      <c r="L50" s="195"/>
      <c r="M50" s="195"/>
      <c r="N50" s="195"/>
      <c r="O50" s="200"/>
      <c r="P50" s="199"/>
      <c r="Q50" s="195"/>
      <c r="R50" s="195"/>
      <c r="S50" s="195"/>
      <c r="T50" s="195"/>
      <c r="U50" s="195"/>
      <c r="V50" s="195"/>
      <c r="W50" s="195"/>
      <c r="X50" s="195"/>
      <c r="Y50" s="195"/>
      <c r="Z50" s="200"/>
      <c r="AA50" s="199"/>
      <c r="AB50" s="195"/>
      <c r="AC50" s="195"/>
      <c r="AD50" s="195"/>
      <c r="AE50" s="195"/>
      <c r="AF50" s="195"/>
      <c r="AG50" s="195"/>
      <c r="AH50" s="195"/>
      <c r="AI50" s="195"/>
      <c r="AJ50" s="195"/>
      <c r="AK50" s="195"/>
      <c r="AL50" s="201"/>
    </row>
    <row r="51" spans="4:38" x14ac:dyDescent="0.3">
      <c r="D51" s="58" t="s">
        <v>72</v>
      </c>
      <c r="E51" s="195"/>
      <c r="F51" s="195"/>
      <c r="G51" s="195"/>
      <c r="H51" s="195"/>
      <c r="I51" s="195"/>
      <c r="J51" s="195"/>
      <c r="K51" s="195"/>
      <c r="L51" s="195"/>
      <c r="M51" s="195"/>
      <c r="N51" s="195"/>
      <c r="O51" s="200"/>
      <c r="P51" s="199"/>
      <c r="Q51" s="195"/>
      <c r="R51" s="195"/>
      <c r="S51" s="195"/>
      <c r="T51" s="195"/>
      <c r="U51" s="195"/>
      <c r="V51" s="195"/>
      <c r="W51" s="195"/>
      <c r="X51" s="195"/>
      <c r="Y51" s="195"/>
      <c r="Z51" s="200"/>
      <c r="AA51" s="199"/>
      <c r="AB51" s="195"/>
      <c r="AC51" s="195"/>
      <c r="AD51" s="195"/>
      <c r="AE51" s="195"/>
      <c r="AF51" s="195"/>
      <c r="AG51" s="195"/>
      <c r="AH51" s="195"/>
      <c r="AI51" s="195"/>
      <c r="AJ51" s="195"/>
      <c r="AK51" s="195"/>
      <c r="AL51" s="201"/>
    </row>
    <row r="52" spans="4:38" x14ac:dyDescent="0.3">
      <c r="D52" s="58" t="s">
        <v>73</v>
      </c>
      <c r="E52" s="195"/>
      <c r="F52" s="195"/>
      <c r="G52" s="195"/>
      <c r="H52" s="195"/>
      <c r="I52" s="195"/>
      <c r="J52" s="195"/>
      <c r="K52" s="195"/>
      <c r="L52" s="195"/>
      <c r="M52" s="195"/>
      <c r="N52" s="195"/>
      <c r="O52" s="200"/>
      <c r="P52" s="199"/>
      <c r="Q52" s="195"/>
      <c r="R52" s="195"/>
      <c r="S52" s="195"/>
      <c r="T52" s="195"/>
      <c r="U52" s="195"/>
      <c r="V52" s="195"/>
      <c r="W52" s="195"/>
      <c r="X52" s="195"/>
      <c r="Y52" s="195"/>
      <c r="Z52" s="200"/>
      <c r="AA52" s="199"/>
      <c r="AB52" s="195"/>
      <c r="AC52" s="195"/>
      <c r="AD52" s="195"/>
      <c r="AE52" s="195"/>
      <c r="AF52" s="195"/>
      <c r="AG52" s="195"/>
      <c r="AH52" s="195"/>
      <c r="AI52" s="195"/>
      <c r="AJ52" s="195"/>
      <c r="AK52" s="195"/>
      <c r="AL52" s="201"/>
    </row>
    <row r="53" spans="4:38" x14ac:dyDescent="0.3">
      <c r="D53" s="58" t="s">
        <v>74</v>
      </c>
      <c r="E53" s="195"/>
      <c r="F53" s="195"/>
      <c r="G53" s="195"/>
      <c r="H53" s="195"/>
      <c r="I53" s="195"/>
      <c r="J53" s="195"/>
      <c r="K53" s="195"/>
      <c r="L53" s="195"/>
      <c r="M53" s="195"/>
      <c r="N53" s="195"/>
      <c r="O53" s="200"/>
      <c r="P53" s="199"/>
      <c r="Q53" s="195"/>
      <c r="R53" s="195"/>
      <c r="S53" s="195"/>
      <c r="T53" s="195"/>
      <c r="U53" s="195"/>
      <c r="V53" s="195"/>
      <c r="W53" s="195"/>
      <c r="X53" s="195"/>
      <c r="Y53" s="195"/>
      <c r="Z53" s="200"/>
      <c r="AA53" s="199"/>
      <c r="AB53" s="195"/>
      <c r="AC53" s="195"/>
      <c r="AD53" s="195"/>
      <c r="AE53" s="195"/>
      <c r="AF53" s="195"/>
      <c r="AG53" s="195"/>
      <c r="AH53" s="195"/>
      <c r="AI53" s="195"/>
      <c r="AJ53" s="195"/>
      <c r="AK53" s="195"/>
      <c r="AL53" s="201"/>
    </row>
  </sheetData>
  <sheetProtection algorithmName="SHA-512" hashValue="Nk+oxDI/j93Zf+7Edrr1dnzYsyBxFXLv3ERANU+53Dhno+DPdrhsw/p05b++kowUYlb6Z9emIKODzlpVravc3Q==" saltValue="SZ+6QNimJkD6eKRyFhVPCg==" spinCount="100000" sheet="1" objects="1" scenarios="1"/>
  <mergeCells count="21">
    <mergeCell ref="D8:K9"/>
    <mergeCell ref="AL13:AL14"/>
    <mergeCell ref="B23:B24"/>
    <mergeCell ref="D34:P34"/>
    <mergeCell ref="D35:D36"/>
    <mergeCell ref="E35:O35"/>
    <mergeCell ref="P35:Z35"/>
    <mergeCell ref="AA35:AK35"/>
    <mergeCell ref="AL35:AL36"/>
    <mergeCell ref="B35:B36"/>
    <mergeCell ref="AA13:AK13"/>
    <mergeCell ref="D12:P12"/>
    <mergeCell ref="B13:B14"/>
    <mergeCell ref="D13:D14"/>
    <mergeCell ref="E13:O13"/>
    <mergeCell ref="P13:Z13"/>
    <mergeCell ref="D1:L1"/>
    <mergeCell ref="D3:K3"/>
    <mergeCell ref="D4:K5"/>
    <mergeCell ref="D6:K6"/>
    <mergeCell ref="D7:K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5609f81-1c04-49a4-b69d-033e9c6ef693">
      <UserInfo>
        <DisplayName>Siti Hanifah binti Borhan Nordin</DisplayName>
        <AccountId>49</AccountId>
        <AccountType/>
      </UserInfo>
    </SharedWithUsers>
    <lcf76f155ced4ddcb4097134ff3c332f xmlns="66043a7e-ed1b-401d-a7a0-ad44ec2143f2">
      <Terms xmlns="http://schemas.microsoft.com/office/infopath/2007/PartnerControls"/>
    </lcf76f155ced4ddcb4097134ff3c332f>
    <TaxCatchAll xmlns="a5609f81-1c04-49a4-b69d-033e9c6ef6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2DBD5D2A0851498E9DB64F2F77D050" ma:contentTypeVersion="14" ma:contentTypeDescription="Create a new document." ma:contentTypeScope="" ma:versionID="466495285a9b314cf23deadcc6c2de2a">
  <xsd:schema xmlns:xsd="http://www.w3.org/2001/XMLSchema" xmlns:xs="http://www.w3.org/2001/XMLSchema" xmlns:p="http://schemas.microsoft.com/office/2006/metadata/properties" xmlns:ns2="66043a7e-ed1b-401d-a7a0-ad44ec2143f2" xmlns:ns3="a5609f81-1c04-49a4-b69d-033e9c6ef693" targetNamespace="http://schemas.microsoft.com/office/2006/metadata/properties" ma:root="true" ma:fieldsID="e7b114e766dcf6ae4827fcbf4e0c6588" ns2:_="" ns3:_="">
    <xsd:import namespace="66043a7e-ed1b-401d-a7a0-ad44ec2143f2"/>
    <xsd:import namespace="a5609f81-1c04-49a4-b69d-033e9c6ef69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043a7e-ed1b-401d-a7a0-ad44ec2143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c2c4498-9561-4134-ae59-ddc20bb7caf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609f81-1c04-49a4-b69d-033e9c6ef6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c1a2432-2ff2-40fa-9226-56bfd41950eb}" ma:internalName="TaxCatchAll" ma:showField="CatchAllData" ma:web="a5609f81-1c04-49a4-b69d-033e9c6ef6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BF50BC-1270-4ABE-8A81-94A1002C6C1D}">
  <ds:schemaRefs>
    <ds:schemaRef ds:uri="http://www.w3.org/XML/1998/namespace"/>
    <ds:schemaRef ds:uri="http://purl.org/dc/terms/"/>
    <ds:schemaRef ds:uri="http://purl.org/dc/dcmitype/"/>
    <ds:schemaRef ds:uri="http://schemas.microsoft.com/office/2006/documentManagement/types"/>
    <ds:schemaRef ds:uri="a5609f81-1c04-49a4-b69d-033e9c6ef693"/>
    <ds:schemaRef ds:uri="66043a7e-ed1b-401d-a7a0-ad44ec2143f2"/>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E4C5353-1BCB-4A96-9F7E-8C9A0BBDC5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043a7e-ed1b-401d-a7a0-ad44ec2143f2"/>
    <ds:schemaRef ds:uri="a5609f81-1c04-49a4-b69d-033e9c6ef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8DC161-D6A6-4AB3-A2C6-F4450E35D0C0}">
  <ds:schemaRefs>
    <ds:schemaRef ds:uri="http://schemas.microsoft.com/sharepoint/v3/contenttype/forms"/>
  </ds:schemaRefs>
</ds:datastoreItem>
</file>

<file path=docMetadata/LabelInfo.xml><?xml version="1.0" encoding="utf-8"?>
<clbl:labelList xmlns:clbl="http://schemas.microsoft.com/office/2020/mipLabelMetadata">
  <clbl:label id="{3e2fb493-0a5c-4ba5-8fbb-6e26ce6929ed}" enabled="1" method="Privileged" siteId="{aac700cd-c721-4651-98dd-b78544c94fd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Summary of Changes</vt:lpstr>
      <vt:lpstr>Instructions</vt:lpstr>
      <vt:lpstr>Index</vt:lpstr>
      <vt:lpstr>Variables</vt:lpstr>
      <vt:lpstr>1A. LIFTO_Base</vt:lpstr>
      <vt:lpstr>1B. LIFTO_Quant_LT (NZ2050)</vt:lpstr>
      <vt:lpstr>1C. LIFTO_Quant_LT (DNZ 2050)</vt:lpstr>
      <vt:lpstr>1D. LIFTO_Quant_LT (NDCs)</vt:lpstr>
      <vt:lpstr>1E. LIFTO_Add info</vt:lpstr>
      <vt:lpstr>1F. ITO Gen_Base</vt:lpstr>
      <vt:lpstr>1G. ITO Gen_Quant_LT (NZ2050)</vt:lpstr>
      <vt:lpstr>1H. ITO Gen_Quant_LT (DNZ 2050)</vt:lpstr>
      <vt:lpstr>1I. ITO Gen_Quant_LT (NDCs)</vt:lpstr>
      <vt:lpstr>1J. ITO Gen_Quant_ST</vt:lpstr>
      <vt:lpstr>2A. Overview</vt:lpstr>
      <vt:lpstr>2B. Qual_Questions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ppamanda</dc:creator>
  <cp:keywords/>
  <dc:description/>
  <cp:lastModifiedBy>Nur Amirah binti Amer Hamzah</cp:lastModifiedBy>
  <cp:revision/>
  <dcterms:created xsi:type="dcterms:W3CDTF">2023-07-10T07:02:36Z</dcterms:created>
  <dcterms:modified xsi:type="dcterms:W3CDTF">2025-02-12T06:54:11Z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0x010100162DBD5D2A0851498E9DB64F2F77D050</vt:lpwstr>
  </property>
  <property fmtid="{D5CDD505-2E9C-101B-9397-08002B2CF9AE}" pid="3" name="MediaServiceImageTags">
    <vt:lpwstr/>
  </property>
</Properties>
</file>