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ssemination for QC\MHS\2026\02. Feb26\Hisyam\"/>
    </mc:Choice>
  </mc:AlternateContent>
  <xr:revisionPtr revIDLastSave="0" documentId="13_ncr:1_{A4A72535-7D48-4612-8809-A7D3C79D6F0E}" xr6:coauthVersionLast="47" xr6:coauthVersionMax="47" xr10:uidLastSave="{00000000-0000-0000-0000-000000000000}"/>
  <bookViews>
    <workbookView xWindow="-108" yWindow="-108" windowWidth="23256" windowHeight="12456" tabRatio="361" xr2:uid="{00000000-000D-0000-FFFF-FFFF00000000}"/>
  </bookViews>
  <sheets>
    <sheet name="2.9" sheetId="1" r:id="rId1"/>
    <sheet name="Sheet1" sheetId="5" state="hidden" r:id="rId2"/>
    <sheet name="data_2.9m old" sheetId="4" state="hidden" r:id="rId3"/>
  </sheets>
  <definedNames>
    <definedName name="_xlnm.Print_Area" localSheetId="0">'2.9'!$A$1:$Q$283</definedName>
    <definedName name="TM1REBUILDOPTION">1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2" i="5"/>
  <c r="B4" i="5"/>
  <c r="B1" i="5"/>
  <c r="C146" i="5"/>
  <c r="I112" i="5"/>
  <c r="H116" i="5"/>
  <c r="G101" i="5"/>
  <c r="L31" i="5"/>
  <c r="K72" i="5"/>
  <c r="I53" i="5"/>
  <c r="J129" i="5"/>
  <c r="D91" i="5"/>
  <c r="C25" i="5"/>
  <c r="L19" i="5"/>
  <c r="G159" i="5"/>
  <c r="M145" i="5"/>
  <c r="J84" i="5"/>
  <c r="L79" i="5"/>
  <c r="F102" i="5"/>
  <c r="F118" i="5"/>
  <c r="F156" i="5"/>
  <c r="L36" i="5"/>
  <c r="L49" i="5"/>
  <c r="M54" i="5"/>
  <c r="H17" i="5"/>
  <c r="K127" i="5"/>
  <c r="F113" i="5"/>
  <c r="C103" i="5"/>
  <c r="J29" i="5"/>
  <c r="J115" i="5"/>
  <c r="H51" i="5"/>
  <c r="C46" i="5"/>
  <c r="I118" i="5"/>
  <c r="F106" i="5"/>
  <c r="K14" i="5"/>
  <c r="H64" i="5"/>
  <c r="J51" i="5"/>
  <c r="J118" i="5"/>
  <c r="L123" i="5"/>
  <c r="K155" i="5"/>
  <c r="E105" i="5"/>
  <c r="K52" i="5"/>
  <c r="F162" i="5"/>
  <c r="H62" i="5"/>
  <c r="C126" i="5"/>
  <c r="C144" i="5"/>
  <c r="J166" i="5"/>
  <c r="M158" i="5"/>
  <c r="J56" i="5"/>
  <c r="F52" i="5"/>
  <c r="C55" i="5"/>
  <c r="E59" i="5"/>
  <c r="F59" i="5"/>
  <c r="H100" i="5"/>
  <c r="H101" i="5"/>
  <c r="M47" i="5"/>
  <c r="L105" i="5"/>
  <c r="D68" i="5"/>
  <c r="E67" i="5"/>
  <c r="L26" i="5"/>
  <c r="F89" i="5"/>
  <c r="I149" i="5"/>
  <c r="D42" i="5"/>
  <c r="G46" i="5"/>
  <c r="I92" i="5"/>
  <c r="H12" i="5"/>
  <c r="H19" i="5"/>
  <c r="L16" i="5"/>
  <c r="G27" i="5"/>
  <c r="H142" i="5"/>
  <c r="L96" i="5"/>
  <c r="J13" i="5"/>
  <c r="K101" i="5"/>
  <c r="K86" i="5"/>
  <c r="D159" i="5"/>
  <c r="K38" i="5"/>
  <c r="J78" i="5"/>
  <c r="G15" i="5"/>
  <c r="D49" i="5"/>
  <c r="F119" i="5"/>
  <c r="I38" i="5"/>
  <c r="K28" i="5"/>
  <c r="J54" i="5"/>
  <c r="D139" i="5"/>
  <c r="J94" i="5"/>
  <c r="M25" i="5"/>
  <c r="H132" i="5"/>
  <c r="J123" i="5"/>
  <c r="E143" i="5"/>
  <c r="F133" i="5"/>
  <c r="E15" i="5"/>
  <c r="F166" i="5"/>
  <c r="H13" i="5"/>
  <c r="C113" i="5"/>
  <c r="K162" i="5"/>
  <c r="I130" i="5"/>
  <c r="L22" i="5"/>
  <c r="H21" i="5"/>
  <c r="M101" i="5"/>
  <c r="M102" i="5"/>
  <c r="J16" i="5"/>
  <c r="H169" i="5"/>
  <c r="E151" i="5"/>
  <c r="K76" i="5"/>
  <c r="J91" i="5"/>
  <c r="D106" i="5"/>
  <c r="F127" i="5"/>
  <c r="L51" i="5"/>
  <c r="J101" i="5"/>
  <c r="D65" i="5"/>
  <c r="C165" i="5"/>
  <c r="G116" i="5"/>
  <c r="G89" i="5"/>
  <c r="D78" i="5"/>
  <c r="C19" i="5"/>
  <c r="C148" i="5"/>
  <c r="I108" i="5"/>
  <c r="F49" i="5"/>
  <c r="G98" i="5"/>
  <c r="H165" i="5"/>
  <c r="E123" i="5"/>
  <c r="E107" i="5"/>
  <c r="M162" i="5"/>
  <c r="F140" i="5"/>
  <c r="J68" i="5"/>
  <c r="D44" i="5"/>
  <c r="G146" i="5"/>
  <c r="J132" i="5"/>
  <c r="F107" i="5"/>
  <c r="H119" i="5"/>
  <c r="F83" i="5"/>
  <c r="J59" i="5"/>
  <c r="E126" i="5"/>
  <c r="L58" i="5"/>
  <c r="I101" i="5"/>
  <c r="K27" i="5"/>
  <c r="E30" i="5"/>
  <c r="J124" i="5"/>
  <c r="G23" i="5"/>
  <c r="D38" i="5"/>
  <c r="E130" i="5"/>
  <c r="M16" i="5"/>
  <c r="M78" i="5"/>
  <c r="D141" i="5"/>
  <c r="D121" i="5"/>
  <c r="H84" i="5"/>
  <c r="D23" i="5"/>
  <c r="G113" i="5"/>
  <c r="J45" i="5"/>
  <c r="H96" i="5"/>
  <c r="F124" i="5"/>
  <c r="F21" i="5"/>
  <c r="I31" i="5"/>
  <c r="C84" i="5"/>
  <c r="I36" i="5"/>
  <c r="J82" i="5"/>
  <c r="F13" i="5"/>
  <c r="M80" i="5"/>
  <c r="D167" i="5"/>
  <c r="J157" i="5"/>
  <c r="L127" i="5"/>
  <c r="G143" i="5"/>
  <c r="I26" i="5"/>
  <c r="L113" i="5"/>
  <c r="J20" i="5"/>
  <c r="F24" i="5"/>
  <c r="K107" i="5"/>
  <c r="J144" i="5"/>
  <c r="K75" i="5"/>
  <c r="I19" i="5"/>
  <c r="G112" i="5"/>
  <c r="M111" i="5"/>
  <c r="E84" i="5"/>
  <c r="I58" i="5"/>
  <c r="C30" i="5"/>
  <c r="E53" i="5"/>
  <c r="F14" i="5"/>
  <c r="F137" i="5"/>
  <c r="H68" i="5"/>
  <c r="L62" i="5"/>
  <c r="G42" i="5"/>
  <c r="I78" i="5"/>
  <c r="K136" i="5"/>
  <c r="E139" i="5"/>
  <c r="F50" i="5"/>
  <c r="K74" i="5"/>
  <c r="K108" i="5"/>
  <c r="E9" i="5"/>
  <c r="E33" i="5"/>
  <c r="D74" i="5"/>
  <c r="M61" i="5"/>
  <c r="F33" i="5"/>
  <c r="I163" i="5"/>
  <c r="F80" i="5"/>
  <c r="L13" i="5"/>
  <c r="L132" i="5"/>
  <c r="G149" i="5"/>
  <c r="J135" i="5"/>
  <c r="L135" i="5"/>
  <c r="F69" i="5"/>
  <c r="J26" i="5"/>
  <c r="K140" i="5"/>
  <c r="H86" i="5"/>
  <c r="J14" i="5"/>
  <c r="F63" i="5"/>
  <c r="K16" i="5"/>
  <c r="D58" i="5"/>
  <c r="L146" i="5"/>
  <c r="M75" i="5"/>
  <c r="H79" i="5"/>
  <c r="M14" i="5"/>
  <c r="M112" i="5"/>
  <c r="L40" i="5"/>
  <c r="I15" i="5"/>
  <c r="J128" i="5"/>
  <c r="C109" i="5"/>
  <c r="G54" i="5"/>
  <c r="D71" i="5"/>
  <c r="E99" i="5"/>
  <c r="H136" i="5"/>
  <c r="C53" i="5"/>
  <c r="D132" i="5"/>
  <c r="H141" i="5"/>
  <c r="E81" i="5"/>
  <c r="F28" i="5"/>
  <c r="L25" i="5"/>
  <c r="E86" i="5"/>
  <c r="I105" i="5"/>
  <c r="M79" i="5"/>
  <c r="H36" i="5"/>
  <c r="H18" i="5"/>
  <c r="I151" i="5"/>
  <c r="F17" i="5"/>
  <c r="C57" i="5"/>
  <c r="E90" i="5"/>
  <c r="M148" i="5"/>
  <c r="C80" i="5"/>
  <c r="F16" i="5"/>
  <c r="I22" i="5"/>
  <c r="E125" i="5"/>
  <c r="J130" i="5"/>
  <c r="I169" i="5"/>
  <c r="M167" i="5"/>
  <c r="D30" i="5"/>
  <c r="K139" i="5"/>
  <c r="C138" i="5"/>
  <c r="D66" i="5"/>
  <c r="J98" i="5"/>
  <c r="C101" i="5"/>
  <c r="E62" i="5"/>
  <c r="K10" i="5"/>
  <c r="M151" i="5"/>
  <c r="F163" i="5"/>
  <c r="L140" i="5"/>
  <c r="E154" i="5"/>
  <c r="K132" i="5"/>
  <c r="G44" i="5"/>
  <c r="I84" i="5"/>
  <c r="E75" i="5"/>
  <c r="D35" i="5"/>
  <c r="E102" i="5"/>
  <c r="G109" i="5"/>
  <c r="D146" i="5"/>
  <c r="D100" i="5"/>
  <c r="L21" i="5"/>
  <c r="G14" i="5"/>
  <c r="M93" i="5"/>
  <c r="E83" i="5"/>
  <c r="F74" i="5"/>
  <c r="L87" i="5"/>
  <c r="K29" i="5"/>
  <c r="F159" i="5"/>
  <c r="J125" i="5"/>
  <c r="J120" i="5"/>
  <c r="K152" i="5"/>
  <c r="M29" i="5"/>
  <c r="J156" i="5"/>
  <c r="C117" i="5"/>
  <c r="M109" i="5"/>
  <c r="D102" i="5"/>
  <c r="J44" i="5"/>
  <c r="J145" i="5"/>
  <c r="M97" i="5"/>
  <c r="C93" i="5"/>
  <c r="D122" i="5"/>
  <c r="E113" i="5"/>
  <c r="H110" i="5"/>
  <c r="E152" i="5"/>
  <c r="L55" i="5"/>
  <c r="E61" i="5"/>
  <c r="D163" i="5"/>
  <c r="L47" i="5"/>
  <c r="D57" i="5"/>
  <c r="F150" i="5"/>
  <c r="L164" i="5"/>
  <c r="I138" i="5"/>
  <c r="K55" i="5"/>
  <c r="D147" i="5"/>
  <c r="H143" i="5"/>
  <c r="C164" i="5"/>
  <c r="G40" i="5"/>
  <c r="D126" i="5"/>
  <c r="D88" i="5"/>
  <c r="C48" i="5"/>
  <c r="L48" i="5"/>
  <c r="J109" i="5"/>
  <c r="D137" i="5"/>
  <c r="F145" i="5"/>
  <c r="F64" i="5"/>
  <c r="K96" i="5"/>
  <c r="H48" i="5"/>
  <c r="H56" i="5"/>
  <c r="K58" i="5"/>
  <c r="D140" i="5"/>
  <c r="G29" i="5"/>
  <c r="G167" i="5"/>
  <c r="H109" i="5"/>
  <c r="J28" i="5"/>
  <c r="J110" i="5"/>
  <c r="I132" i="5"/>
  <c r="E149" i="5"/>
  <c r="D125" i="5"/>
  <c r="G126" i="5"/>
  <c r="I168" i="5"/>
  <c r="E87" i="5"/>
  <c r="F110" i="5"/>
  <c r="L45" i="5"/>
  <c r="C145" i="5"/>
  <c r="D127" i="5"/>
  <c r="K23" i="5"/>
  <c r="F105" i="5"/>
  <c r="K24" i="5"/>
  <c r="E132" i="5"/>
  <c r="M114" i="5"/>
  <c r="H43" i="5"/>
  <c r="M138" i="5"/>
  <c r="G77" i="5"/>
  <c r="E36" i="5"/>
  <c r="C151" i="5"/>
  <c r="D61" i="5"/>
  <c r="G120" i="5"/>
  <c r="M62" i="5"/>
  <c r="E69" i="5"/>
  <c r="C91" i="5"/>
  <c r="K97" i="5"/>
  <c r="J19" i="5"/>
  <c r="I124" i="5"/>
  <c r="I14" i="5"/>
  <c r="L124" i="5"/>
  <c r="L75" i="5"/>
  <c r="C106" i="5"/>
  <c r="I145" i="5"/>
  <c r="I24" i="5"/>
  <c r="I126" i="5"/>
  <c r="E23" i="5"/>
  <c r="I125" i="5"/>
  <c r="F143" i="5"/>
  <c r="M144" i="5"/>
  <c r="F78" i="5"/>
  <c r="E116" i="5"/>
  <c r="F73" i="5"/>
  <c r="E54" i="5"/>
  <c r="E56" i="5"/>
  <c r="H31" i="5"/>
  <c r="G33" i="5"/>
  <c r="I48" i="5"/>
  <c r="D20" i="5"/>
  <c r="D112" i="5"/>
  <c r="J79" i="5"/>
  <c r="E119" i="5"/>
  <c r="D73" i="5"/>
  <c r="C156" i="5"/>
  <c r="E95" i="5"/>
  <c r="C61" i="5"/>
  <c r="M147" i="5"/>
  <c r="E52" i="5"/>
  <c r="J18" i="5"/>
  <c r="D27" i="5"/>
  <c r="F169" i="5"/>
  <c r="M58" i="5"/>
  <c r="D95" i="5"/>
  <c r="F123" i="5"/>
  <c r="F20" i="5"/>
  <c r="M60" i="5"/>
  <c r="K79" i="5"/>
  <c r="H85" i="5"/>
  <c r="H73" i="5"/>
  <c r="E142" i="5"/>
  <c r="I60" i="5"/>
  <c r="M33" i="5"/>
  <c r="L54" i="5"/>
  <c r="F76" i="5"/>
  <c r="G141" i="5"/>
  <c r="H77" i="5"/>
  <c r="M81" i="5"/>
  <c r="J35" i="5"/>
  <c r="F9" i="5"/>
  <c r="K164" i="5"/>
  <c r="E78" i="5"/>
  <c r="H94" i="5"/>
  <c r="J40" i="5"/>
  <c r="F114" i="5"/>
  <c r="L61" i="5"/>
  <c r="I91" i="5"/>
  <c r="K169" i="5"/>
  <c r="D164" i="5"/>
  <c r="I106" i="5"/>
  <c r="J27" i="5"/>
  <c r="M55" i="5"/>
  <c r="F94" i="5"/>
  <c r="G45" i="5"/>
  <c r="I55" i="5"/>
  <c r="F120" i="5"/>
  <c r="G43" i="5"/>
  <c r="C95" i="5"/>
  <c r="F84" i="5"/>
  <c r="J117" i="5"/>
  <c r="J55" i="5"/>
  <c r="E97" i="5"/>
  <c r="M137" i="5"/>
  <c r="G130" i="5"/>
  <c r="M124" i="5"/>
  <c r="D55" i="5"/>
  <c r="L156" i="5"/>
  <c r="G72" i="5"/>
  <c r="D9" i="5"/>
  <c r="J100" i="5"/>
  <c r="K130" i="5"/>
  <c r="C37" i="5"/>
  <c r="L24" i="5"/>
  <c r="C88" i="5"/>
  <c r="H49" i="5"/>
  <c r="I120" i="5"/>
  <c r="H126" i="5"/>
  <c r="E153" i="5"/>
  <c r="L67" i="5"/>
  <c r="L73" i="5"/>
  <c r="H131" i="5"/>
  <c r="G90" i="5"/>
  <c r="I104" i="5"/>
  <c r="E141" i="5"/>
  <c r="L76" i="5"/>
  <c r="E60" i="5"/>
  <c r="I33" i="5"/>
  <c r="H59" i="5"/>
  <c r="J141" i="5"/>
  <c r="L104" i="5"/>
  <c r="K89" i="5"/>
  <c r="G60" i="5"/>
  <c r="D136" i="5"/>
  <c r="H32" i="5"/>
  <c r="K36" i="5"/>
  <c r="K144" i="5"/>
  <c r="H122" i="5"/>
  <c r="E16" i="5"/>
  <c r="C96" i="5"/>
  <c r="G78" i="5"/>
  <c r="D19" i="5"/>
  <c r="M128" i="5"/>
  <c r="H15" i="5"/>
  <c r="J148" i="5"/>
  <c r="J159" i="5"/>
  <c r="M67" i="5"/>
  <c r="J150" i="5"/>
  <c r="I99" i="5"/>
  <c r="L116" i="5"/>
  <c r="M91" i="5"/>
  <c r="I166" i="5"/>
  <c r="G150" i="5"/>
  <c r="C18" i="5"/>
  <c r="G28" i="5"/>
  <c r="H155" i="5"/>
  <c r="F151" i="5"/>
  <c r="I63" i="5"/>
  <c r="H162" i="5"/>
  <c r="F88" i="5"/>
  <c r="L84" i="5"/>
  <c r="H115" i="5"/>
  <c r="G69" i="5"/>
  <c r="K116" i="5"/>
  <c r="H168" i="5"/>
  <c r="L119" i="5"/>
  <c r="H140" i="5"/>
  <c r="D89" i="5"/>
  <c r="F70" i="5"/>
  <c r="F29" i="5"/>
  <c r="G67" i="5"/>
  <c r="K145" i="5"/>
  <c r="I87" i="5"/>
  <c r="F36" i="5"/>
  <c r="M154" i="5"/>
  <c r="M27" i="5"/>
  <c r="H54" i="5"/>
  <c r="L163" i="5"/>
  <c r="G51" i="5"/>
  <c r="G119" i="5"/>
  <c r="C28" i="5"/>
  <c r="H117" i="5"/>
  <c r="C22" i="5"/>
  <c r="L110" i="5"/>
  <c r="G17" i="5"/>
  <c r="H72" i="5"/>
  <c r="J96" i="5"/>
  <c r="C83" i="5"/>
  <c r="F149" i="5"/>
  <c r="J43" i="5"/>
  <c r="F34" i="5"/>
  <c r="J62" i="5"/>
  <c r="L125" i="5"/>
  <c r="K95" i="5"/>
  <c r="L147" i="5"/>
  <c r="I113" i="5"/>
  <c r="F57" i="5"/>
  <c r="I90" i="5"/>
  <c r="I68" i="5"/>
  <c r="L131" i="5"/>
  <c r="L35" i="5"/>
  <c r="G32" i="5"/>
  <c r="D124" i="5"/>
  <c r="J112" i="5"/>
  <c r="K80" i="5"/>
  <c r="C100" i="5"/>
  <c r="G59" i="5"/>
  <c r="G114" i="5"/>
  <c r="C123" i="5"/>
  <c r="L150" i="5"/>
  <c r="J127" i="5"/>
  <c r="M160" i="5"/>
  <c r="L70" i="5"/>
  <c r="F55" i="5"/>
  <c r="G127" i="5"/>
  <c r="H27" i="5"/>
  <c r="K102" i="5"/>
  <c r="I127" i="5"/>
  <c r="H28" i="5"/>
  <c r="E117" i="5"/>
  <c r="G88" i="5"/>
  <c r="G124" i="5"/>
  <c r="H95" i="5"/>
  <c r="I160" i="5"/>
  <c r="K94" i="5"/>
  <c r="E64" i="5"/>
  <c r="E127" i="5"/>
  <c r="J105" i="5"/>
  <c r="M57" i="5"/>
  <c r="C77" i="5"/>
  <c r="J146" i="5"/>
  <c r="F168" i="5"/>
  <c r="G62" i="5"/>
  <c r="I72" i="5"/>
  <c r="F130" i="5"/>
  <c r="J155" i="5"/>
  <c r="I136" i="5"/>
  <c r="G138" i="5"/>
  <c r="C125" i="5"/>
  <c r="H144" i="5"/>
  <c r="F71" i="5"/>
  <c r="J17" i="5"/>
  <c r="H124" i="5"/>
  <c r="J71" i="5"/>
  <c r="I35" i="5"/>
  <c r="F138" i="5"/>
  <c r="L108" i="5"/>
  <c r="M155" i="5"/>
  <c r="J85" i="5"/>
  <c r="K42" i="5"/>
  <c r="E49" i="5"/>
  <c r="D86" i="5"/>
  <c r="J95" i="5"/>
  <c r="D26" i="5"/>
  <c r="C142" i="5"/>
  <c r="H34" i="5"/>
  <c r="J107" i="5"/>
  <c r="K109" i="5"/>
  <c r="L37" i="5"/>
  <c r="E92" i="5"/>
  <c r="C69" i="5"/>
  <c r="H75" i="5"/>
  <c r="F67" i="5"/>
  <c r="I154" i="5"/>
  <c r="E45" i="5"/>
  <c r="F131" i="5"/>
  <c r="D87" i="5"/>
  <c r="M30" i="5"/>
  <c r="I162" i="5"/>
  <c r="G70" i="5"/>
  <c r="H159" i="5"/>
  <c r="I50" i="5"/>
  <c r="K133" i="5"/>
  <c r="D143" i="5"/>
  <c r="D154" i="5"/>
  <c r="J74" i="5"/>
  <c r="F92" i="5"/>
  <c r="C41" i="5"/>
  <c r="G85" i="5"/>
  <c r="L106" i="5"/>
  <c r="C60" i="5"/>
  <c r="J15" i="5"/>
  <c r="H10" i="5"/>
  <c r="D51" i="5"/>
  <c r="H9" i="5"/>
  <c r="K67" i="5"/>
  <c r="K84" i="5"/>
  <c r="H145" i="5"/>
  <c r="H148" i="5"/>
  <c r="F121" i="5"/>
  <c r="C14" i="5"/>
  <c r="L100" i="5"/>
  <c r="C153" i="5"/>
  <c r="H26" i="5"/>
  <c r="K45" i="5"/>
  <c r="M99" i="5"/>
  <c r="H118" i="5"/>
  <c r="G37" i="5"/>
  <c r="C23" i="5"/>
  <c r="I109" i="5"/>
  <c r="M41" i="5"/>
  <c r="H161" i="5"/>
  <c r="C58" i="5"/>
  <c r="G136" i="5"/>
  <c r="L10" i="5"/>
  <c r="G163" i="5"/>
  <c r="H61" i="5"/>
  <c r="F122" i="5"/>
  <c r="F68" i="5"/>
  <c r="F82" i="5"/>
  <c r="G20" i="5"/>
  <c r="M164" i="5"/>
  <c r="H83" i="5"/>
  <c r="L20" i="5"/>
  <c r="D25" i="5"/>
  <c r="E22" i="5"/>
  <c r="L157" i="5"/>
  <c r="F128" i="5"/>
  <c r="E118" i="5"/>
  <c r="E100" i="5"/>
  <c r="G66" i="5"/>
  <c r="G87" i="5"/>
  <c r="D135" i="5"/>
  <c r="L93" i="5"/>
  <c r="I81" i="5"/>
  <c r="H127" i="5"/>
  <c r="F117" i="5"/>
  <c r="I141" i="5"/>
  <c r="J97" i="5"/>
  <c r="E89" i="5"/>
  <c r="I54" i="5"/>
  <c r="I147" i="5"/>
  <c r="K60" i="5"/>
  <c r="D50" i="5"/>
  <c r="M123" i="5"/>
  <c r="D11" i="5"/>
  <c r="M15" i="5"/>
  <c r="C133" i="5"/>
  <c r="K163" i="5"/>
  <c r="K54" i="5"/>
  <c r="L89" i="5"/>
  <c r="H134" i="5"/>
  <c r="E26" i="5"/>
  <c r="F157" i="5"/>
  <c r="G12" i="5"/>
  <c r="G26" i="5"/>
  <c r="I89" i="5"/>
  <c r="I94" i="5"/>
  <c r="H128" i="5"/>
  <c r="M90" i="5"/>
  <c r="J103" i="5"/>
  <c r="D156" i="5"/>
  <c r="L169" i="5"/>
  <c r="E163" i="5"/>
  <c r="J52" i="5"/>
  <c r="G133" i="5"/>
  <c r="F39" i="5"/>
  <c r="K146" i="5"/>
  <c r="I137" i="5"/>
  <c r="K65" i="5"/>
  <c r="C116" i="5"/>
  <c r="K50" i="5"/>
  <c r="H40" i="5"/>
  <c r="K122" i="5"/>
  <c r="F41" i="5"/>
  <c r="J48" i="5"/>
  <c r="G50" i="5"/>
  <c r="D104" i="5"/>
  <c r="H150" i="5"/>
  <c r="E74" i="5"/>
  <c r="E32" i="5"/>
  <c r="L86" i="5"/>
  <c r="E80" i="5"/>
  <c r="C120" i="5"/>
  <c r="F65" i="5"/>
  <c r="G132" i="5"/>
  <c r="M12" i="5"/>
  <c r="C13" i="5"/>
  <c r="J39" i="5"/>
  <c r="F103" i="5"/>
  <c r="H120" i="5"/>
  <c r="D56" i="5"/>
  <c r="L59" i="5"/>
  <c r="E63" i="5"/>
  <c r="H112" i="5"/>
  <c r="G144" i="5"/>
  <c r="E169" i="5"/>
  <c r="H16" i="5"/>
  <c r="F30" i="5"/>
  <c r="D166" i="5"/>
  <c r="D15" i="5"/>
  <c r="J160" i="5"/>
  <c r="L128" i="5"/>
  <c r="I44" i="5"/>
  <c r="H166" i="5"/>
  <c r="I52" i="5"/>
  <c r="K121" i="5"/>
  <c r="C66" i="5"/>
  <c r="C38" i="5"/>
  <c r="D120" i="5"/>
  <c r="K12" i="5"/>
  <c r="L53" i="5"/>
  <c r="F109" i="5"/>
  <c r="C168" i="5"/>
  <c r="G76" i="5"/>
  <c r="C49" i="5"/>
  <c r="C71" i="5"/>
  <c r="F85" i="5"/>
  <c r="H14" i="5"/>
  <c r="M116" i="5"/>
  <c r="J87" i="5"/>
  <c r="H163" i="5"/>
  <c r="F25" i="5"/>
  <c r="L159" i="5"/>
  <c r="D109" i="5"/>
  <c r="H71" i="5"/>
  <c r="K70" i="5"/>
  <c r="C81" i="5"/>
  <c r="D158" i="5"/>
  <c r="D67" i="5"/>
  <c r="H107" i="5"/>
  <c r="C59" i="5"/>
  <c r="K64" i="5"/>
  <c r="C10" i="5"/>
  <c r="M45" i="5"/>
  <c r="M20" i="5"/>
  <c r="G140" i="5"/>
  <c r="G128" i="5"/>
  <c r="G117" i="5"/>
  <c r="F72" i="5"/>
  <c r="H45" i="5"/>
  <c r="G111" i="5"/>
  <c r="E161" i="5"/>
  <c r="L11" i="5"/>
  <c r="I161" i="5"/>
  <c r="G160" i="5"/>
  <c r="H105" i="5"/>
  <c r="E18" i="5"/>
  <c r="H41" i="5"/>
  <c r="J34" i="5"/>
  <c r="M84" i="5"/>
  <c r="I17" i="5"/>
  <c r="E70" i="5"/>
  <c r="D72" i="5"/>
  <c r="G139" i="5"/>
  <c r="L50" i="5"/>
  <c r="J22" i="5"/>
  <c r="M28" i="5"/>
  <c r="C16" i="5"/>
  <c r="K159" i="5"/>
  <c r="E57" i="5"/>
  <c r="C128" i="5"/>
  <c r="J83" i="5"/>
  <c r="J153" i="5"/>
  <c r="M26" i="5"/>
  <c r="C26" i="5"/>
  <c r="F100" i="5"/>
  <c r="I23" i="5"/>
  <c r="F134" i="5"/>
  <c r="H91" i="5"/>
  <c r="L101" i="5"/>
  <c r="M13" i="5"/>
  <c r="D75" i="5"/>
  <c r="J163" i="5"/>
  <c r="J81" i="5"/>
  <c r="I95" i="5"/>
  <c r="K59" i="5"/>
  <c r="G107" i="5"/>
  <c r="I156" i="5"/>
  <c r="M129" i="5"/>
  <c r="L9" i="5"/>
  <c r="F101" i="5"/>
  <c r="E156" i="5"/>
  <c r="C154" i="5"/>
  <c r="E68" i="5"/>
  <c r="F23" i="5"/>
  <c r="F129" i="5"/>
  <c r="F167" i="5"/>
  <c r="K93" i="5"/>
  <c r="I142" i="5"/>
  <c r="M44" i="5"/>
  <c r="G47" i="5"/>
  <c r="K134" i="5"/>
  <c r="D99" i="5"/>
  <c r="C105" i="5"/>
  <c r="C34" i="5"/>
  <c r="C40" i="5"/>
  <c r="D14" i="5"/>
  <c r="G135" i="5"/>
  <c r="K161" i="5"/>
  <c r="F18" i="5"/>
  <c r="M32" i="5"/>
  <c r="F141" i="5"/>
  <c r="D105" i="5"/>
  <c r="D129" i="5"/>
  <c r="M100" i="5"/>
  <c r="L82" i="5"/>
  <c r="F31" i="5"/>
  <c r="G16" i="5"/>
  <c r="L126" i="5"/>
  <c r="M125" i="5"/>
  <c r="J93" i="5"/>
  <c r="I40" i="5"/>
  <c r="H111" i="5"/>
  <c r="I121" i="5"/>
  <c r="H29" i="5"/>
  <c r="G80" i="5"/>
  <c r="L91" i="5"/>
  <c r="I117" i="5"/>
  <c r="I32" i="5"/>
  <c r="M37" i="5"/>
  <c r="I100" i="5"/>
  <c r="D162" i="5"/>
  <c r="H108" i="5"/>
  <c r="I29" i="5"/>
  <c r="J76" i="5"/>
  <c r="F75" i="5"/>
  <c r="I62" i="5"/>
  <c r="E166" i="5"/>
  <c r="D54" i="5"/>
  <c r="M59" i="5"/>
  <c r="E110" i="5"/>
  <c r="J114" i="5"/>
  <c r="L121" i="5"/>
  <c r="H33" i="5"/>
  <c r="H53" i="5"/>
  <c r="M46" i="5"/>
  <c r="E120" i="5"/>
  <c r="K154" i="5"/>
  <c r="I67" i="5"/>
  <c r="E28" i="5"/>
  <c r="L83" i="5"/>
  <c r="H158" i="5"/>
  <c r="I107" i="5"/>
  <c r="L161" i="5"/>
  <c r="H87" i="5"/>
  <c r="F160" i="5"/>
  <c r="H55" i="5"/>
  <c r="J72" i="5"/>
  <c r="K150" i="5"/>
  <c r="H130" i="5"/>
  <c r="L168" i="5"/>
  <c r="E140" i="5"/>
  <c r="J158" i="5"/>
  <c r="I97" i="5"/>
  <c r="K119" i="5"/>
  <c r="D34" i="5"/>
  <c r="H97" i="5"/>
  <c r="G162" i="5"/>
  <c r="K135" i="5"/>
  <c r="D31" i="5"/>
  <c r="M168" i="5"/>
  <c r="M88" i="5"/>
  <c r="G79" i="5"/>
  <c r="G100" i="5"/>
  <c r="J121" i="5"/>
  <c r="I134" i="5"/>
  <c r="F154" i="5"/>
  <c r="E43" i="5"/>
  <c r="G18" i="5"/>
  <c r="I111" i="5"/>
  <c r="C102" i="5"/>
  <c r="D53" i="5"/>
  <c r="F132" i="5"/>
  <c r="K113" i="5"/>
  <c r="G68" i="5"/>
  <c r="G24" i="5"/>
  <c r="G64" i="5"/>
  <c r="I11" i="5"/>
  <c r="I43" i="5"/>
  <c r="D134" i="5"/>
  <c r="E93" i="5"/>
  <c r="K147" i="5"/>
  <c r="H60" i="5"/>
  <c r="C124" i="5"/>
  <c r="G35" i="5"/>
  <c r="G41" i="5"/>
  <c r="C158" i="5"/>
  <c r="C136" i="5"/>
  <c r="M86" i="5"/>
  <c r="I152" i="5"/>
  <c r="C99" i="5"/>
  <c r="K69" i="5"/>
  <c r="C29" i="5"/>
  <c r="L133" i="5"/>
  <c r="E96" i="5"/>
  <c r="E82" i="5"/>
  <c r="J137" i="5"/>
  <c r="E38" i="5"/>
  <c r="I39" i="5"/>
  <c r="G93" i="5"/>
  <c r="J80" i="5"/>
  <c r="L141" i="5"/>
  <c r="H63" i="5"/>
  <c r="K33" i="5"/>
  <c r="F42" i="5"/>
  <c r="C111" i="5"/>
  <c r="C167" i="5"/>
  <c r="D165" i="5"/>
  <c r="I12" i="5"/>
  <c r="G121" i="5"/>
  <c r="M159" i="5"/>
  <c r="E159" i="5"/>
  <c r="E94" i="5"/>
  <c r="G115" i="5"/>
  <c r="H81" i="5"/>
  <c r="F91" i="5"/>
  <c r="C140" i="5"/>
  <c r="M139" i="5"/>
  <c r="K22" i="5"/>
  <c r="K124" i="5"/>
  <c r="H146" i="5"/>
  <c r="J38" i="5"/>
  <c r="L142" i="5"/>
  <c r="I164" i="5"/>
  <c r="M89" i="5"/>
  <c r="K37" i="5"/>
  <c r="M166" i="5"/>
  <c r="J69" i="5"/>
  <c r="E51" i="5"/>
  <c r="K71" i="5"/>
  <c r="F48" i="5"/>
  <c r="G52" i="5"/>
  <c r="I129" i="5"/>
  <c r="G81" i="5"/>
  <c r="J149" i="5"/>
  <c r="K21" i="5"/>
  <c r="I98" i="5"/>
  <c r="D22" i="5"/>
  <c r="I86" i="5"/>
  <c r="D16" i="5"/>
  <c r="F54" i="5"/>
  <c r="L149" i="5"/>
  <c r="I80" i="5"/>
  <c r="E73" i="5"/>
  <c r="I37" i="5"/>
  <c r="I143" i="5"/>
  <c r="F164" i="5"/>
  <c r="K90" i="5"/>
  <c r="H80" i="5"/>
  <c r="L69" i="5"/>
  <c r="J113" i="5"/>
  <c r="E167" i="5"/>
  <c r="L120" i="5"/>
  <c r="M106" i="5"/>
  <c r="K68" i="5"/>
  <c r="J152" i="5"/>
  <c r="D130" i="5"/>
  <c r="H164" i="5"/>
  <c r="I79" i="5"/>
  <c r="D45" i="5"/>
  <c r="K98" i="5"/>
  <c r="E106" i="5"/>
  <c r="D131" i="5"/>
  <c r="I158" i="5"/>
  <c r="J12" i="5"/>
  <c r="E108" i="5"/>
  <c r="K143" i="5"/>
  <c r="K15" i="5"/>
  <c r="G92" i="5"/>
  <c r="F60" i="5"/>
  <c r="D133" i="5"/>
  <c r="C141" i="5"/>
  <c r="G151" i="5"/>
  <c r="E165" i="5"/>
  <c r="K56" i="5"/>
  <c r="K157" i="5"/>
  <c r="D150" i="5"/>
  <c r="C82" i="5"/>
  <c r="E13" i="5"/>
  <c r="I165" i="5"/>
  <c r="C52" i="5"/>
  <c r="F104" i="5"/>
  <c r="K141" i="5"/>
  <c r="H102" i="5"/>
  <c r="K32" i="5"/>
  <c r="E114" i="5"/>
  <c r="M74" i="5"/>
  <c r="I76" i="5"/>
  <c r="J49" i="5"/>
  <c r="C31" i="5"/>
  <c r="K17" i="5"/>
  <c r="L130" i="5"/>
  <c r="C32" i="5"/>
  <c r="J168" i="5"/>
  <c r="E24" i="5"/>
  <c r="C157" i="5"/>
  <c r="J154" i="5"/>
  <c r="G142" i="5"/>
  <c r="G55" i="5"/>
  <c r="C43" i="5"/>
  <c r="I144" i="5"/>
  <c r="G129" i="5"/>
  <c r="C78" i="5"/>
  <c r="D119" i="5"/>
  <c r="E48" i="5"/>
  <c r="I119" i="5"/>
  <c r="L109" i="5"/>
  <c r="K20" i="5"/>
  <c r="D96" i="5"/>
  <c r="K47" i="5"/>
  <c r="L112" i="5"/>
  <c r="I159" i="5"/>
  <c r="C73" i="5"/>
  <c r="D62" i="5"/>
  <c r="I153" i="5"/>
  <c r="D21" i="5"/>
  <c r="L68" i="5"/>
  <c r="E137" i="5"/>
  <c r="L17" i="5"/>
  <c r="E41" i="5"/>
  <c r="F11" i="5"/>
  <c r="G36" i="5"/>
  <c r="J138" i="5"/>
  <c r="L117" i="5"/>
  <c r="D103" i="5"/>
  <c r="M136" i="5"/>
  <c r="M48" i="5"/>
  <c r="L94" i="5"/>
  <c r="E47" i="5"/>
  <c r="L23" i="5"/>
  <c r="G71" i="5"/>
  <c r="F98" i="5"/>
  <c r="F19" i="5"/>
  <c r="L30" i="5"/>
  <c r="M157" i="5"/>
  <c r="L136" i="5"/>
  <c r="E55" i="5"/>
  <c r="E19" i="5"/>
  <c r="H89" i="5"/>
  <c r="J161" i="5"/>
  <c r="M153" i="5"/>
  <c r="K26" i="5"/>
  <c r="C44" i="5"/>
  <c r="J165" i="5"/>
  <c r="E17" i="5"/>
  <c r="M40" i="5"/>
  <c r="F152" i="5"/>
  <c r="D116" i="5"/>
  <c r="F43" i="5"/>
  <c r="F56" i="5"/>
  <c r="L165" i="5"/>
  <c r="M107" i="5"/>
  <c r="G161" i="5"/>
  <c r="M34" i="5"/>
  <c r="G84" i="5"/>
  <c r="M82" i="5"/>
  <c r="C45" i="5"/>
  <c r="G108" i="5"/>
  <c r="H11" i="5"/>
  <c r="I148" i="5"/>
  <c r="M150" i="5"/>
  <c r="M69" i="5"/>
  <c r="C35" i="5"/>
  <c r="K131" i="5"/>
  <c r="M163" i="5"/>
  <c r="C87" i="5"/>
  <c r="F35" i="5"/>
  <c r="F155" i="5"/>
  <c r="I85" i="5"/>
  <c r="I150" i="5"/>
  <c r="C152" i="5"/>
  <c r="E147" i="5"/>
  <c r="I116" i="5"/>
  <c r="D41" i="5"/>
  <c r="K115" i="5"/>
  <c r="E111" i="5"/>
  <c r="H138" i="5"/>
  <c r="G25" i="5"/>
  <c r="H52" i="5"/>
  <c r="G34" i="5"/>
  <c r="J116" i="5"/>
  <c r="G158" i="5"/>
  <c r="L97" i="5"/>
  <c r="D110" i="5"/>
  <c r="K123" i="5"/>
  <c r="E168" i="5"/>
  <c r="G73" i="5"/>
  <c r="D47" i="5"/>
  <c r="H153" i="5"/>
  <c r="M68" i="5"/>
  <c r="F77" i="5"/>
  <c r="F161" i="5"/>
  <c r="C17" i="5"/>
  <c r="F79" i="5"/>
  <c r="I9" i="5"/>
  <c r="L29" i="5"/>
  <c r="F153" i="5"/>
  <c r="E145" i="5"/>
  <c r="L114" i="5"/>
  <c r="C11" i="5"/>
  <c r="M108" i="5"/>
  <c r="L81" i="5"/>
  <c r="K63" i="5"/>
  <c r="K99" i="5"/>
  <c r="L56" i="5"/>
  <c r="I45" i="5"/>
  <c r="H139" i="5"/>
  <c r="H24" i="5"/>
  <c r="C50" i="5"/>
  <c r="D33" i="5"/>
  <c r="M70" i="5"/>
  <c r="M64" i="5"/>
  <c r="C112" i="5"/>
  <c r="M134" i="5"/>
  <c r="E131" i="5"/>
  <c r="D90" i="5"/>
  <c r="M94" i="5"/>
  <c r="K81" i="5"/>
  <c r="D81" i="5"/>
  <c r="C74" i="5"/>
  <c r="M35" i="5"/>
  <c r="M17" i="5"/>
  <c r="D93" i="5"/>
  <c r="F51" i="5"/>
  <c r="K166" i="5"/>
  <c r="E79" i="5"/>
  <c r="M110" i="5"/>
  <c r="D36" i="5"/>
  <c r="H123" i="5"/>
  <c r="G38" i="5"/>
  <c r="C20" i="5"/>
  <c r="F22" i="5"/>
  <c r="I59" i="5"/>
  <c r="E164" i="5"/>
  <c r="G96" i="5"/>
  <c r="G13" i="5"/>
  <c r="I103" i="5"/>
  <c r="H88" i="5"/>
  <c r="G56" i="5"/>
  <c r="H30" i="5"/>
  <c r="C114" i="5"/>
  <c r="K117" i="5"/>
  <c r="I18" i="5"/>
  <c r="E138" i="5"/>
  <c r="H38" i="5"/>
  <c r="L57" i="5"/>
  <c r="E162" i="5"/>
  <c r="K61" i="5"/>
  <c r="L111" i="5"/>
  <c r="J64" i="5"/>
  <c r="M143" i="5"/>
  <c r="D37" i="5"/>
  <c r="E11" i="5"/>
  <c r="C121" i="5"/>
  <c r="M126" i="5"/>
  <c r="M21" i="5"/>
  <c r="E35" i="5"/>
  <c r="G157" i="5"/>
  <c r="C166" i="5"/>
  <c r="J61" i="5"/>
  <c r="I20" i="5"/>
  <c r="J58" i="5"/>
  <c r="K106" i="5"/>
  <c r="I88" i="5"/>
  <c r="J36" i="5"/>
  <c r="H35" i="5"/>
  <c r="G154" i="5"/>
  <c r="C150" i="5"/>
  <c r="F148" i="5"/>
  <c r="H58" i="5"/>
  <c r="J46" i="5"/>
  <c r="H22" i="5"/>
  <c r="D101" i="5"/>
  <c r="F38" i="5"/>
  <c r="K49" i="5"/>
  <c r="M161" i="5"/>
  <c r="K35" i="5"/>
  <c r="D153" i="5"/>
  <c r="J37" i="5"/>
  <c r="L52" i="5"/>
  <c r="E128" i="5"/>
  <c r="D115" i="5"/>
  <c r="L72" i="5"/>
  <c r="L102" i="5"/>
  <c r="D43" i="5"/>
  <c r="F45" i="5"/>
  <c r="L152" i="5"/>
  <c r="E85" i="5"/>
  <c r="H152" i="5"/>
  <c r="L15" i="5"/>
  <c r="J119" i="5"/>
  <c r="M117" i="5"/>
  <c r="M36" i="5"/>
  <c r="C75" i="5"/>
  <c r="C65" i="5"/>
  <c r="M71" i="5"/>
  <c r="F81" i="5"/>
  <c r="F115" i="5"/>
  <c r="G106" i="5"/>
  <c r="L32" i="5"/>
  <c r="D111" i="5"/>
  <c r="E71" i="5"/>
  <c r="D94" i="5"/>
  <c r="J25" i="5"/>
  <c r="D145" i="5"/>
  <c r="J41" i="5"/>
  <c r="G65" i="5"/>
  <c r="J67" i="5"/>
  <c r="D24" i="5"/>
  <c r="C42" i="5"/>
  <c r="I30" i="5"/>
  <c r="F146" i="5"/>
  <c r="D152" i="5"/>
  <c r="E122" i="5"/>
  <c r="H154" i="5"/>
  <c r="H50" i="5"/>
  <c r="L115" i="5"/>
  <c r="F87" i="5"/>
  <c r="J90" i="5"/>
  <c r="E157" i="5"/>
  <c r="F144" i="5"/>
  <c r="G104" i="5"/>
  <c r="G118" i="5"/>
  <c r="K153" i="5"/>
  <c r="M92" i="5"/>
  <c r="K129" i="5"/>
  <c r="M23" i="5"/>
  <c r="C39" i="5"/>
  <c r="L14" i="5"/>
  <c r="G31" i="5"/>
  <c r="D17" i="5"/>
  <c r="C72" i="5"/>
  <c r="H99" i="5"/>
  <c r="C51" i="5"/>
  <c r="G48" i="5"/>
  <c r="L129" i="5"/>
  <c r="H133" i="5"/>
  <c r="F12" i="5"/>
  <c r="I49" i="5"/>
  <c r="C149" i="5"/>
  <c r="L77" i="5"/>
  <c r="J164" i="5"/>
  <c r="C36" i="5"/>
  <c r="L167" i="5"/>
  <c r="J108" i="5"/>
  <c r="D48" i="5"/>
  <c r="M31" i="5"/>
  <c r="C70" i="5"/>
  <c r="L60" i="5"/>
  <c r="K125" i="5"/>
  <c r="D32" i="5"/>
  <c r="H103" i="5"/>
  <c r="K111" i="5"/>
  <c r="D83" i="5"/>
  <c r="K62" i="5"/>
  <c r="I34" i="5"/>
  <c r="L137" i="5"/>
  <c r="J106" i="5"/>
  <c r="G49" i="5"/>
  <c r="L18" i="5"/>
  <c r="G147" i="5"/>
  <c r="D60" i="5"/>
  <c r="C161" i="5"/>
  <c r="E20" i="5"/>
  <c r="K11" i="5"/>
  <c r="K138" i="5"/>
  <c r="E42" i="5"/>
  <c r="I74" i="5"/>
  <c r="D40" i="5"/>
  <c r="G19" i="5"/>
  <c r="D39" i="5"/>
  <c r="K44" i="5"/>
  <c r="E50" i="5"/>
  <c r="K167" i="5"/>
  <c r="L65" i="5"/>
  <c r="G22" i="5"/>
  <c r="K31" i="5"/>
  <c r="J23" i="5"/>
  <c r="F97" i="5"/>
  <c r="C135" i="5"/>
  <c r="J167" i="5"/>
  <c r="D107" i="5"/>
  <c r="I140" i="5"/>
  <c r="H82" i="5"/>
  <c r="C67" i="5"/>
  <c r="C64" i="5"/>
  <c r="M42" i="5"/>
  <c r="K66" i="5"/>
  <c r="J140" i="5"/>
  <c r="F61" i="5"/>
  <c r="J147" i="5"/>
  <c r="D97" i="5"/>
  <c r="F108" i="5"/>
  <c r="H47" i="5"/>
  <c r="K57" i="5"/>
  <c r="J21" i="5"/>
  <c r="H39" i="5"/>
  <c r="D123" i="5"/>
  <c r="K53" i="5"/>
  <c r="F62" i="5"/>
  <c r="C162" i="5"/>
  <c r="G123" i="5"/>
  <c r="K13" i="5"/>
  <c r="I75" i="5"/>
  <c r="J47" i="5"/>
  <c r="I133" i="5"/>
  <c r="H151" i="5"/>
  <c r="M152" i="5"/>
  <c r="K39" i="5"/>
  <c r="H98" i="5"/>
  <c r="D70" i="5"/>
  <c r="I131" i="5"/>
  <c r="E40" i="5"/>
  <c r="G61" i="5"/>
  <c r="G153" i="5"/>
  <c r="M51" i="5"/>
  <c r="I102" i="5"/>
  <c r="D128" i="5"/>
  <c r="E58" i="5"/>
  <c r="H157" i="5"/>
  <c r="E148" i="5"/>
  <c r="C56" i="5"/>
  <c r="C79" i="5"/>
  <c r="G21" i="5"/>
  <c r="I57" i="5"/>
  <c r="K46" i="5"/>
  <c r="M96" i="5"/>
  <c r="L85" i="5"/>
  <c r="D108" i="5"/>
  <c r="G134" i="5"/>
  <c r="F44" i="5"/>
  <c r="J73" i="5"/>
  <c r="E150" i="5"/>
  <c r="G95" i="5"/>
  <c r="J111" i="5"/>
  <c r="L88" i="5"/>
  <c r="I10" i="5"/>
  <c r="D92" i="5"/>
  <c r="M49" i="5"/>
  <c r="G145" i="5"/>
  <c r="J92" i="5"/>
  <c r="I135" i="5"/>
  <c r="J70" i="5"/>
  <c r="G168" i="5"/>
  <c r="C155" i="5"/>
  <c r="J75" i="5"/>
  <c r="E134" i="5"/>
  <c r="L39" i="5"/>
  <c r="C27" i="5"/>
  <c r="M165" i="5"/>
  <c r="L134" i="5"/>
  <c r="M56" i="5"/>
  <c r="M9" i="5"/>
  <c r="C47" i="5"/>
  <c r="G102" i="5"/>
  <c r="E135" i="5"/>
  <c r="E129" i="5"/>
  <c r="G83" i="5"/>
  <c r="E160" i="5"/>
  <c r="G105" i="5"/>
  <c r="M127" i="5"/>
  <c r="J139" i="5"/>
  <c r="L38" i="5"/>
  <c r="I56" i="5"/>
  <c r="C108" i="5"/>
  <c r="F126" i="5"/>
  <c r="M104" i="5"/>
  <c r="K112" i="5"/>
  <c r="K120" i="5"/>
  <c r="K148" i="5"/>
  <c r="C119" i="5"/>
  <c r="J136" i="5"/>
  <c r="C89" i="5"/>
  <c r="M63" i="5"/>
  <c r="G97" i="5"/>
  <c r="D77" i="5"/>
  <c r="F93" i="5"/>
  <c r="F125" i="5"/>
  <c r="M95" i="5"/>
  <c r="G137" i="5"/>
  <c r="J88" i="5"/>
  <c r="M132" i="5"/>
  <c r="K105" i="5"/>
  <c r="J57" i="5"/>
  <c r="L153" i="5"/>
  <c r="I73" i="5"/>
  <c r="G99" i="5"/>
  <c r="L166" i="5"/>
  <c r="M98" i="5"/>
  <c r="K104" i="5"/>
  <c r="I16" i="5"/>
  <c r="E115" i="5"/>
  <c r="L12" i="5"/>
  <c r="J32" i="5"/>
  <c r="D118" i="5"/>
  <c r="G164" i="5"/>
  <c r="C94" i="5"/>
  <c r="J102" i="5"/>
  <c r="H67" i="5"/>
  <c r="G53" i="5"/>
  <c r="D149" i="5"/>
  <c r="E121" i="5"/>
  <c r="E91" i="5"/>
  <c r="M103" i="5"/>
  <c r="K30" i="5"/>
  <c r="D64" i="5"/>
  <c r="E39" i="5"/>
  <c r="C63" i="5"/>
  <c r="D80" i="5"/>
  <c r="E104" i="5"/>
  <c r="H74" i="5"/>
  <c r="K126" i="5"/>
  <c r="K128" i="5"/>
  <c r="H167" i="5"/>
  <c r="G122" i="5"/>
  <c r="C104" i="5"/>
  <c r="C130" i="5"/>
  <c r="C132" i="5"/>
  <c r="D151" i="5"/>
  <c r="H104" i="5"/>
  <c r="I47" i="5"/>
  <c r="M85" i="5"/>
  <c r="F90" i="5"/>
  <c r="G57" i="5"/>
  <c r="K19" i="5"/>
  <c r="L107" i="5"/>
  <c r="K160" i="5"/>
  <c r="J133" i="5"/>
  <c r="K103" i="5"/>
  <c r="E14" i="5"/>
  <c r="D18" i="5"/>
  <c r="D113" i="5"/>
  <c r="L95" i="5"/>
  <c r="E31" i="5"/>
  <c r="L92" i="5"/>
  <c r="M66" i="5"/>
  <c r="I51" i="5"/>
  <c r="C76" i="5"/>
  <c r="C115" i="5"/>
  <c r="J9" i="5"/>
  <c r="D161" i="5"/>
  <c r="D169" i="5"/>
  <c r="K91" i="5"/>
  <c r="C107" i="5"/>
  <c r="L162" i="5"/>
  <c r="H92" i="5"/>
  <c r="L144" i="5"/>
  <c r="E21" i="5"/>
  <c r="J126" i="5"/>
  <c r="D155" i="5"/>
  <c r="G165" i="5"/>
  <c r="F26" i="5"/>
  <c r="L103" i="5"/>
  <c r="H135" i="5"/>
  <c r="I69" i="5"/>
  <c r="K110" i="5"/>
  <c r="M149" i="5"/>
  <c r="M43" i="5"/>
  <c r="K78" i="5"/>
  <c r="C110" i="5"/>
  <c r="H78" i="5"/>
  <c r="C134" i="5"/>
  <c r="M38" i="5"/>
  <c r="G82" i="5"/>
  <c r="J24" i="5"/>
  <c r="K48" i="5"/>
  <c r="F86" i="5"/>
  <c r="C62" i="5"/>
  <c r="M135" i="5"/>
  <c r="G39" i="5"/>
  <c r="J11" i="5"/>
  <c r="G94" i="5"/>
  <c r="H76" i="5"/>
  <c r="M83" i="5"/>
  <c r="D117" i="5"/>
  <c r="I46" i="5"/>
  <c r="L155" i="5"/>
  <c r="L80" i="5"/>
  <c r="F111" i="5"/>
  <c r="L34" i="5"/>
  <c r="F58" i="5"/>
  <c r="D52" i="5"/>
  <c r="L64" i="5"/>
  <c r="J162" i="5"/>
  <c r="F136" i="5"/>
  <c r="E136" i="5"/>
  <c r="K168" i="5"/>
  <c r="L42" i="5"/>
  <c r="H69" i="5"/>
  <c r="L148" i="5"/>
  <c r="E46" i="5"/>
  <c r="H44" i="5"/>
  <c r="K92" i="5"/>
  <c r="I71" i="5"/>
  <c r="J89" i="5"/>
  <c r="C131" i="5"/>
  <c r="G152" i="5"/>
  <c r="G169" i="5"/>
  <c r="F32" i="5"/>
  <c r="L98" i="5"/>
  <c r="L27" i="5"/>
  <c r="F46" i="5"/>
  <c r="K158" i="5"/>
  <c r="F40" i="5"/>
  <c r="G75" i="5"/>
  <c r="D13" i="5"/>
  <c r="I21" i="5"/>
  <c r="I66" i="5"/>
  <c r="G63" i="5"/>
  <c r="J33" i="5"/>
  <c r="J42" i="5"/>
  <c r="F10" i="5"/>
  <c r="M22" i="5"/>
  <c r="C33" i="5"/>
  <c r="D29" i="5"/>
  <c r="H37" i="5"/>
  <c r="L143" i="5"/>
  <c r="K100" i="5"/>
  <c r="D79" i="5"/>
  <c r="K87" i="5"/>
  <c r="M121" i="5"/>
  <c r="D160" i="5"/>
  <c r="K9" i="5"/>
  <c r="E37" i="5"/>
  <c r="M130" i="5"/>
  <c r="G58" i="5"/>
  <c r="M131" i="5"/>
  <c r="E10" i="5"/>
  <c r="F142" i="5"/>
  <c r="G10" i="5"/>
  <c r="F37" i="5"/>
  <c r="K43" i="5"/>
  <c r="H46" i="5"/>
  <c r="E76" i="5"/>
  <c r="J142" i="5"/>
  <c r="I115" i="5"/>
  <c r="F47" i="5"/>
  <c r="D46" i="5"/>
  <c r="I167" i="5"/>
  <c r="C169" i="5"/>
  <c r="G103" i="5"/>
  <c r="D82" i="5"/>
  <c r="D144" i="5"/>
  <c r="E12" i="5"/>
  <c r="M53" i="5"/>
  <c r="H90" i="5"/>
  <c r="J99" i="5"/>
  <c r="L78" i="5"/>
  <c r="M140" i="5"/>
  <c r="D59" i="5"/>
  <c r="E101" i="5"/>
  <c r="E158" i="5"/>
  <c r="K73" i="5"/>
  <c r="E109" i="5"/>
  <c r="C92" i="5"/>
  <c r="K149" i="5"/>
  <c r="I61" i="5"/>
  <c r="E72" i="5"/>
  <c r="J122" i="5"/>
  <c r="E29" i="5"/>
  <c r="D12" i="5"/>
  <c r="L160" i="5"/>
  <c r="G148" i="5"/>
  <c r="F96" i="5"/>
  <c r="L90" i="5"/>
  <c r="G9" i="5"/>
  <c r="L99" i="5"/>
  <c r="G91" i="5"/>
  <c r="K25" i="5"/>
  <c r="L74" i="5"/>
  <c r="J86" i="5"/>
  <c r="C118" i="5"/>
  <c r="C54" i="5"/>
  <c r="L145" i="5"/>
  <c r="H156" i="5"/>
  <c r="F95" i="5"/>
  <c r="H114" i="5"/>
  <c r="L66" i="5"/>
  <c r="I157" i="5"/>
  <c r="M120" i="5"/>
  <c r="K156" i="5"/>
  <c r="G74" i="5"/>
  <c r="D10" i="5"/>
  <c r="M133" i="5"/>
  <c r="H93" i="5"/>
  <c r="I155" i="5"/>
  <c r="J65" i="5"/>
  <c r="E44" i="5"/>
  <c r="E112" i="5"/>
  <c r="J66" i="5"/>
  <c r="E66" i="5"/>
  <c r="D157" i="5"/>
  <c r="J131" i="5"/>
  <c r="F27" i="5"/>
  <c r="I13" i="5"/>
  <c r="E34" i="5"/>
  <c r="J31" i="5"/>
  <c r="K88" i="5"/>
  <c r="M10" i="5"/>
  <c r="I77" i="5"/>
  <c r="J151" i="5"/>
  <c r="C9" i="5"/>
  <c r="J104" i="5"/>
  <c r="G125" i="5"/>
  <c r="M142" i="5"/>
  <c r="H129" i="5"/>
  <c r="C127" i="5"/>
  <c r="C129" i="5"/>
  <c r="J169" i="5"/>
  <c r="M72" i="5"/>
  <c r="H125" i="5"/>
  <c r="M73" i="5"/>
  <c r="K41" i="5"/>
  <c r="D142" i="5"/>
  <c r="M115" i="5"/>
  <c r="E98" i="5"/>
  <c r="L122" i="5"/>
  <c r="I28" i="5"/>
  <c r="M39" i="5"/>
  <c r="G30" i="5"/>
  <c r="F99" i="5"/>
  <c r="H23" i="5"/>
  <c r="M76" i="5"/>
  <c r="I123" i="5"/>
  <c r="M118" i="5"/>
  <c r="H106" i="5"/>
  <c r="C139" i="5"/>
  <c r="M122" i="5"/>
  <c r="K51" i="5"/>
  <c r="I65" i="5"/>
  <c r="H20" i="5"/>
  <c r="D76" i="5"/>
  <c r="C159" i="5"/>
  <c r="E155" i="5"/>
  <c r="D168" i="5"/>
  <c r="M87" i="5"/>
  <c r="F15" i="5"/>
  <c r="E103" i="5"/>
  <c r="I27" i="5"/>
  <c r="H66" i="5"/>
  <c r="G131" i="5"/>
  <c r="G155" i="5"/>
  <c r="L43" i="5"/>
  <c r="D63" i="5"/>
  <c r="K40" i="5"/>
  <c r="K151" i="5"/>
  <c r="D98" i="5"/>
  <c r="M24" i="5"/>
  <c r="E88" i="5"/>
  <c r="K114" i="5"/>
  <c r="G166" i="5"/>
  <c r="H160" i="5"/>
  <c r="L151" i="5"/>
  <c r="K137" i="5"/>
  <c r="C160" i="5"/>
  <c r="F53" i="5"/>
  <c r="F139" i="5"/>
  <c r="C86" i="5"/>
  <c r="E146" i="5"/>
  <c r="C90" i="5"/>
  <c r="H149" i="5"/>
  <c r="I82" i="5"/>
  <c r="I139" i="5"/>
  <c r="G86" i="5"/>
  <c r="F147" i="5"/>
  <c r="L46" i="5"/>
  <c r="I93" i="5"/>
  <c r="H57" i="5"/>
  <c r="L71" i="5"/>
  <c r="M18" i="5"/>
  <c r="M11" i="5"/>
  <c r="I110" i="5"/>
  <c r="H121" i="5"/>
  <c r="H65" i="5"/>
  <c r="F165" i="5"/>
  <c r="D69" i="5"/>
  <c r="C147" i="5"/>
  <c r="D28" i="5"/>
  <c r="F158" i="5"/>
  <c r="K165" i="5"/>
  <c r="E27" i="5"/>
  <c r="I64" i="5"/>
  <c r="I122" i="5"/>
  <c r="C137" i="5"/>
  <c r="L41" i="5"/>
  <c r="C97" i="5"/>
  <c r="E133" i="5"/>
  <c r="J50" i="5"/>
  <c r="M65" i="5"/>
  <c r="M146" i="5"/>
  <c r="H137" i="5"/>
  <c r="M156" i="5"/>
  <c r="M169" i="5"/>
  <c r="K18" i="5"/>
  <c r="M77" i="5"/>
  <c r="M52" i="5"/>
  <c r="E124" i="5"/>
  <c r="E77" i="5"/>
  <c r="K85" i="5"/>
  <c r="H113" i="5"/>
  <c r="C68" i="5"/>
  <c r="C21" i="5"/>
  <c r="C122" i="5"/>
  <c r="F112" i="5"/>
  <c r="H25" i="5"/>
  <c r="C24" i="5"/>
  <c r="J53" i="5"/>
  <c r="F135" i="5"/>
  <c r="D84" i="5"/>
  <c r="K142" i="5"/>
  <c r="C85" i="5"/>
  <c r="M119" i="5"/>
  <c r="H70" i="5"/>
  <c r="I146" i="5"/>
  <c r="J30" i="5"/>
  <c r="L118" i="5"/>
  <c r="I96" i="5"/>
  <c r="L28" i="5"/>
  <c r="E144" i="5"/>
  <c r="E65" i="5"/>
  <c r="G156" i="5"/>
  <c r="H147" i="5"/>
  <c r="F116" i="5"/>
  <c r="L158" i="5"/>
  <c r="L154" i="5"/>
  <c r="J77" i="5"/>
  <c r="I114" i="5"/>
  <c r="C98" i="5"/>
  <c r="L139" i="5"/>
  <c r="C12" i="5"/>
  <c r="M113" i="5"/>
  <c r="I41" i="5"/>
  <c r="I70" i="5"/>
  <c r="I25" i="5"/>
  <c r="G110" i="5"/>
  <c r="I42" i="5"/>
  <c r="K77" i="5"/>
  <c r="C15" i="5"/>
  <c r="L44" i="5"/>
  <c r="E25" i="5"/>
  <c r="C163" i="5"/>
  <c r="J60" i="5"/>
  <c r="M141" i="5"/>
  <c r="I83" i="5"/>
  <c r="L33" i="5"/>
  <c r="L63" i="5"/>
  <c r="I128" i="5"/>
  <c r="M19" i="5"/>
  <c r="D148" i="5"/>
  <c r="M105" i="5"/>
  <c r="K82" i="5"/>
  <c r="D138" i="5"/>
  <c r="J143" i="5"/>
  <c r="D85" i="5"/>
  <c r="K83" i="5"/>
  <c r="J63" i="5"/>
  <c r="C143" i="5"/>
  <c r="F66" i="5"/>
  <c r="M50" i="5"/>
  <c r="K34" i="5"/>
  <c r="H42" i="5"/>
  <c r="J10" i="5"/>
  <c r="K118" i="5"/>
  <c r="J134" i="5"/>
  <c r="L138" i="5"/>
  <c r="D114" i="5"/>
  <c r="G11" i="5"/>
</calcChain>
</file>

<file path=xl/sharedStrings.xml><?xml version="1.0" encoding="utf-8"?>
<sst xmlns="http://schemas.openxmlformats.org/spreadsheetml/2006/main" count="1045" uniqueCount="130">
  <si>
    <t>Dana yang Diperoleh Daripada Pasaran Modal (oleh Sektor Awam)</t>
  </si>
  <si>
    <t>Funds Raised in the Capital Market (by Public Sector)</t>
  </si>
  <si>
    <t>Tempoh</t>
  </si>
  <si>
    <t>Tolak : Milikan Kerajaan</t>
  </si>
  <si>
    <t>Dana Bersih yang Diperoleh oleh Sektor Awam</t>
  </si>
  <si>
    <t>Sekuriti Kerajaan Malaysia (SKM)</t>
  </si>
  <si>
    <t>Langganan Pendahuluan SKM</t>
  </si>
  <si>
    <t>Bon Khazanah</t>
  </si>
  <si>
    <t>Bon Simpanan</t>
  </si>
  <si>
    <t>Terbitan Baru Sekuriti Hutang</t>
  </si>
  <si>
    <t>SKM</t>
  </si>
  <si>
    <t>Period</t>
  </si>
  <si>
    <t>Malaysian Government Securities (MGS)</t>
  </si>
  <si>
    <t>MGS Advanced Subscriptions</t>
  </si>
  <si>
    <t>Khazanah Bonds (KB)</t>
  </si>
  <si>
    <t>Savings Bonds</t>
  </si>
  <si>
    <t>New Issues of Debt Securities</t>
  </si>
  <si>
    <t>MGS</t>
  </si>
  <si>
    <t>KB</t>
  </si>
  <si>
    <t>Less: Government Holdings</t>
  </si>
  <si>
    <t>Net Funds Raised by the Public Sector</t>
  </si>
  <si>
    <t>-</t>
  </si>
  <si>
    <t>CUBE:</t>
  </si>
  <si>
    <t>fems:fs_database</t>
  </si>
  <si>
    <t>fems:frequency</t>
  </si>
  <si>
    <t>Monthly</t>
  </si>
  <si>
    <t>fems:unit</t>
  </si>
  <si>
    <t>Net Funds Raised by Public Sector</t>
  </si>
  <si>
    <t>Malaysian Government Securities</t>
  </si>
  <si>
    <t>MGS Advance Subscription</t>
  </si>
  <si>
    <t>Khazanah Bonds</t>
  </si>
  <si>
    <t>Government Investment Issues</t>
  </si>
  <si>
    <t>Malaysian Savings Bonds</t>
  </si>
  <si>
    <t>Redemption Malaysian Government Securities</t>
  </si>
  <si>
    <t>Redemption Khazanah Bonds</t>
  </si>
  <si>
    <t>Redemption Goverment Investment Issues</t>
  </si>
  <si>
    <t>redemption_msb</t>
  </si>
  <si>
    <t>govt_hldg</t>
  </si>
  <si>
    <t>new_raised_1</t>
  </si>
  <si>
    <t>Public</t>
  </si>
  <si>
    <t>1970</t>
  </si>
  <si>
    <t>Yr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</si>
  <si>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</si>
  <si>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</si>
  <si>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</si>
  <si>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</si>
  <si>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</si>
  <si>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</si>
  <si>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</si>
  <si>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</si>
  <si>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</si>
  <si>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</si>
  <si>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</si>
  <si>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</si>
  <si>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</si>
  <si>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</si>
  <si>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</si>
  <si>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</si>
  <si>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</si>
  <si>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</si>
  <si>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</si>
  <si>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</si>
  <si>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</si>
  <si>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</si>
  <si>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</si>
  <si>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</si>
  <si>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</si>
  <si>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</si>
  <si>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</si>
  <si>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</si>
  <si>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</si>
  <si>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</si>
  <si>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</si>
  <si>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</si>
  <si>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</si>
  <si>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</si>
  <si>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</si>
  <si>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</si>
  <si>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</si>
  <si>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</si>
  <si>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</si>
  <si>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</si>
  <si>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</si>
  <si>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</si>
  <si>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</si>
  <si>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</si>
  <si>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</si>
  <si>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</si>
  <si>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</si>
  <si>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</si>
  <si>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</si>
  <si>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</si>
  <si>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</si>
  <si>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</si>
  <si>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Sekuriti Hutang / </t>
    </r>
    <r>
      <rPr>
        <i/>
        <sz val="8"/>
        <color indexed="8"/>
        <rFont val="Arial Narrow"/>
        <family val="2"/>
      </rPr>
      <t>Debt Securities</t>
    </r>
  </si>
  <si>
    <r>
      <t xml:space="preserve">Tolak / </t>
    </r>
    <r>
      <rPr>
        <i/>
        <sz val="8"/>
        <rFont val="Arial Narrow"/>
        <family val="2"/>
      </rPr>
      <t>Less</t>
    </r>
    <r>
      <rPr>
        <sz val="8"/>
        <rFont val="Arial Narrow"/>
        <family val="2"/>
      </rPr>
      <t>:   Penebusan /</t>
    </r>
    <r>
      <rPr>
        <i/>
        <sz val="8"/>
        <rFont val="Arial Narrow"/>
        <family val="2"/>
      </rPr>
      <t xml:space="preserve"> Redemptions</t>
    </r>
  </si>
  <si>
    <r>
      <t xml:space="preserve">RM juta / </t>
    </r>
    <r>
      <rPr>
        <i/>
        <sz val="8"/>
        <rFont val="Arial Narrow"/>
        <family val="2"/>
      </rPr>
      <t>RM million</t>
    </r>
  </si>
  <si>
    <t>2011</t>
  </si>
  <si>
    <t>Sukuk Perumahan Kerajaan</t>
  </si>
  <si>
    <t>Government Housing Sukuk</t>
  </si>
  <si>
    <t>2012</t>
  </si>
  <si>
    <t>2013</t>
  </si>
  <si>
    <t>2014</t>
  </si>
  <si>
    <t>2015</t>
  </si>
  <si>
    <t>2016</t>
  </si>
  <si>
    <t>fems:financial_sector</t>
  </si>
  <si>
    <t>funds_raised_cap_market</t>
  </si>
  <si>
    <t>All Frequencies</t>
  </si>
  <si>
    <t>RM million</t>
  </si>
  <si>
    <t>fs_database</t>
  </si>
  <si>
    <t>Frequency</t>
  </si>
  <si>
    <t>Unit</t>
  </si>
  <si>
    <t>Jan*</t>
  </si>
  <si>
    <t>Feb*</t>
  </si>
  <si>
    <t>Mar*</t>
  </si>
  <si>
    <t>Apr*</t>
  </si>
  <si>
    <t>May*</t>
  </si>
  <si>
    <t>Jun*</t>
  </si>
  <si>
    <t>Jul*</t>
  </si>
  <si>
    <t>Aug*</t>
  </si>
  <si>
    <t>Sep*</t>
  </si>
  <si>
    <t>Oct*</t>
  </si>
  <si>
    <t>Nov*</t>
  </si>
  <si>
    <t>Dec*</t>
  </si>
  <si>
    <t>2017</t>
  </si>
  <si>
    <t>Terbitan Pelaburan Kerajaan Malaysia</t>
  </si>
  <si>
    <t>Malaysian Government Investment Issues (MGII)</t>
  </si>
  <si>
    <t>MGII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</si>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</sst>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"/>
    <numFmt numFmtId="165" formatCode="#,##0.0\ "/>
    <numFmt numFmtId="166" formatCode="#,##0.0\ \ "/>
    <numFmt numFmtId="167" formatCode="#,##0.0\ \ \ "/>
    <numFmt numFmtId="168" formatCode="#,##0.00\ "/>
    <numFmt numFmtId="169" formatCode="0.000"/>
  </numFmts>
  <fonts count="2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i/>
      <sz val="14"/>
      <name val="Arial Narrow"/>
      <family val="2"/>
    </font>
    <font>
      <b/>
      <sz val="12.5"/>
      <name val="Arial Narrow"/>
      <family val="2"/>
    </font>
    <font>
      <sz val="12.5"/>
      <name val="Arial Narrow"/>
      <family val="2"/>
    </font>
    <font>
      <i/>
      <sz val="12.5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i/>
      <sz val="8"/>
      <color indexed="8"/>
      <name val="Arial Narrow"/>
      <family val="2"/>
    </font>
    <font>
      <sz val="8"/>
      <color indexed="8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i/>
      <sz val="6.5"/>
      <name val="Arial Narrow"/>
      <family val="2"/>
    </font>
    <font>
      <sz val="6.5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0" fontId="2" fillId="0" borderId="0"/>
  </cellStyleXfs>
  <cellXfs count="76">
    <xf numFmtId="0" fontId="0" fillId="0" borderId="0" xfId="0"/>
    <xf numFmtId="165" fontId="5" fillId="0" borderId="0" xfId="3" applyNumberFormat="1" applyFont="1"/>
    <xf numFmtId="166" fontId="5" fillId="0" borderId="0" xfId="3" applyNumberFormat="1" applyFont="1"/>
    <xf numFmtId="166" fontId="6" fillId="0" borderId="0" xfId="3" applyNumberFormat="1" applyFont="1"/>
    <xf numFmtId="167" fontId="6" fillId="0" borderId="0" xfId="3" applyNumberFormat="1" applyFont="1"/>
    <xf numFmtId="167" fontId="5" fillId="0" borderId="0" xfId="3" applyNumberFormat="1" applyFont="1"/>
    <xf numFmtId="0" fontId="5" fillId="0" borderId="0" xfId="3" applyFont="1"/>
    <xf numFmtId="0" fontId="7" fillId="0" borderId="0" xfId="0" applyFont="1"/>
    <xf numFmtId="0" fontId="8" fillId="0" borderId="0" xfId="3" applyFont="1" applyAlignment="1">
      <alignment horizontal="left" vertical="center"/>
    </xf>
    <xf numFmtId="165" fontId="9" fillId="0" borderId="0" xfId="3" applyNumberFormat="1" applyFont="1"/>
    <xf numFmtId="166" fontId="9" fillId="0" borderId="0" xfId="3" applyNumberFormat="1" applyFont="1"/>
    <xf numFmtId="166" fontId="10" fillId="0" borderId="0" xfId="3" applyNumberFormat="1" applyFont="1"/>
    <xf numFmtId="167" fontId="10" fillId="0" borderId="0" xfId="3" applyNumberFormat="1" applyFont="1"/>
    <xf numFmtId="167" fontId="9" fillId="0" borderId="0" xfId="3" applyNumberFormat="1" applyFont="1"/>
    <xf numFmtId="0" fontId="9" fillId="0" borderId="0" xfId="3" applyFont="1"/>
    <xf numFmtId="0" fontId="11" fillId="0" borderId="0" xfId="3" applyFont="1" applyAlignment="1">
      <alignment horizontal="center"/>
    </xf>
    <xf numFmtId="0" fontId="11" fillId="0" borderId="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2" fillId="0" borderId="0" xfId="3" applyFont="1"/>
    <xf numFmtId="0" fontId="11" fillId="0" borderId="6" xfId="3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4" fontId="11" fillId="0" borderId="1" xfId="3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8" xfId="3" applyNumberFormat="1" applyFont="1" applyBorder="1" applyAlignment="1">
      <alignment horizontal="right"/>
    </xf>
    <xf numFmtId="49" fontId="11" fillId="0" borderId="9" xfId="3" applyNumberFormat="1" applyFont="1" applyBorder="1" applyAlignment="1">
      <alignment horizontal="left"/>
    </xf>
    <xf numFmtId="49" fontId="11" fillId="0" borderId="10" xfId="3" applyNumberFormat="1" applyFont="1" applyBorder="1" applyAlignment="1">
      <alignment horizontal="left"/>
    </xf>
    <xf numFmtId="164" fontId="11" fillId="0" borderId="11" xfId="3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0" fillId="2" borderId="0" xfId="0" applyFill="1"/>
    <xf numFmtId="0" fontId="12" fillId="0" borderId="12" xfId="3" applyFont="1" applyBorder="1" applyAlignment="1">
      <alignment horizontal="center" vertical="center" wrapText="1"/>
    </xf>
    <xf numFmtId="164" fontId="11" fillId="0" borderId="13" xfId="3" applyNumberFormat="1" applyFont="1" applyBorder="1" applyAlignment="1">
      <alignment horizontal="center" vertical="center" wrapText="1"/>
    </xf>
    <xf numFmtId="164" fontId="11" fillId="0" borderId="14" xfId="3" applyNumberFormat="1" applyFont="1" applyBorder="1" applyAlignment="1">
      <alignment horizontal="right"/>
    </xf>
    <xf numFmtId="0" fontId="15" fillId="0" borderId="0" xfId="0" applyFont="1"/>
    <xf numFmtId="167" fontId="11" fillId="0" borderId="0" xfId="3" applyNumberFormat="1" applyFont="1" applyAlignment="1">
      <alignment horizontal="center" vertical="center"/>
    </xf>
    <xf numFmtId="167" fontId="11" fillId="0" borderId="0" xfId="3" applyNumberFormat="1" applyFont="1" applyAlignment="1">
      <alignment horizontal="right" vertical="center"/>
    </xf>
    <xf numFmtId="43" fontId="12" fillId="0" borderId="0" xfId="1" applyFont="1" applyBorder="1" applyAlignment="1"/>
    <xf numFmtId="0" fontId="16" fillId="0" borderId="0" xfId="0" applyFont="1"/>
    <xf numFmtId="0" fontId="1" fillId="0" borderId="0" xfId="0" applyFont="1"/>
    <xf numFmtId="168" fontId="11" fillId="0" borderId="1" xfId="3" applyNumberFormat="1" applyFont="1" applyBorder="1" applyAlignment="1">
      <alignment horizontal="center" vertical="center" wrapText="1"/>
    </xf>
    <xf numFmtId="169" fontId="0" fillId="0" borderId="0" xfId="0" applyNumberForma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164" fontId="11" fillId="0" borderId="1" xfId="3" applyNumberFormat="1" applyFont="1" applyBorder="1" applyAlignment="1">
      <alignment horizontal="center" wrapText="1"/>
    </xf>
    <xf numFmtId="164" fontId="11" fillId="0" borderId="13" xfId="3" applyNumberFormat="1" applyFont="1" applyBorder="1" applyAlignment="1">
      <alignment horizontal="center" wrapText="1"/>
    </xf>
    <xf numFmtId="0" fontId="12" fillId="0" borderId="0" xfId="3" applyFont="1" applyAlignment="1">
      <alignment horizontal="center"/>
    </xf>
    <xf numFmtId="0" fontId="18" fillId="0" borderId="8" xfId="3" applyFont="1" applyBorder="1" applyAlignment="1">
      <alignment vertical="center"/>
    </xf>
    <xf numFmtId="0" fontId="9" fillId="0" borderId="15" xfId="3" applyFont="1" applyBorder="1"/>
    <xf numFmtId="0" fontId="9" fillId="0" borderId="16" xfId="3" applyFont="1" applyBorder="1"/>
    <xf numFmtId="164" fontId="9" fillId="0" borderId="16" xfId="3" applyNumberFormat="1" applyFont="1" applyBorder="1" applyAlignment="1">
      <alignment horizontal="center"/>
    </xf>
    <xf numFmtId="0" fontId="17" fillId="0" borderId="16" xfId="3" applyFont="1" applyBorder="1" applyAlignment="1">
      <alignment vertical="center"/>
    </xf>
    <xf numFmtId="164" fontId="9" fillId="0" borderId="17" xfId="3" applyNumberFormat="1" applyFont="1" applyBorder="1" applyAlignment="1">
      <alignment horizontal="center"/>
    </xf>
    <xf numFmtId="0" fontId="19" fillId="0" borderId="0" xfId="2"/>
    <xf numFmtId="0" fontId="20" fillId="0" borderId="0" xfId="2" applyFont="1"/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4" fillId="0" borderId="22" xfId="3" applyFont="1" applyBorder="1" applyAlignment="1">
      <alignment horizontal="center" vertical="center"/>
    </xf>
    <xf numFmtId="0" fontId="14" fillId="0" borderId="23" xfId="3" applyFont="1" applyBorder="1" applyAlignment="1">
      <alignment horizontal="center" vertical="center"/>
    </xf>
    <xf numFmtId="166" fontId="11" fillId="0" borderId="22" xfId="3" applyNumberFormat="1" applyFont="1" applyBorder="1" applyAlignment="1">
      <alignment horizontal="center" vertical="center"/>
    </xf>
    <xf numFmtId="166" fontId="11" fillId="0" borderId="23" xfId="3" applyNumberFormat="1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_viii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282</xdr:row>
      <xdr:rowOff>0</xdr:rowOff>
    </xdr:from>
    <xdr:to>
      <xdr:col>17</xdr:col>
      <xdr:colOff>0</xdr:colOff>
      <xdr:row>282</xdr:row>
      <xdr:rowOff>0</xdr:rowOff>
    </xdr:to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DA04F407-E2C7-0ACE-3DFF-1FD64325CF20}"/>
            </a:ext>
          </a:extLst>
        </xdr:cNvPr>
        <xdr:cNvSpPr txBox="1">
          <a:spLocks noChangeArrowheads="1"/>
        </xdr:cNvSpPr>
      </xdr:nvSpPr>
      <xdr:spPr bwMode="auto">
        <a:xfrm>
          <a:off x="10712450" y="3362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5"/>
  <sheetViews>
    <sheetView tabSelected="1" zoomScaleNormal="100" zoomScaleSheetLayoutView="100" workbookViewId="0">
      <pane xSplit="3" ySplit="6" topLeftCell="D271" activePane="bottomRight" state="frozen"/>
      <selection pane="topRight" activeCell="D1" sqref="D1"/>
      <selection pane="bottomLeft" activeCell="A7" sqref="A7"/>
      <selection pane="bottomRight" activeCell="R279" sqref="R279"/>
    </sheetView>
  </sheetViews>
  <sheetFormatPr defaultColWidth="10.6640625" defaultRowHeight="15.6" x14ac:dyDescent="0.3"/>
  <cols>
    <col min="1" max="1" width="5.44140625" style="32" customWidth="1"/>
    <col min="2" max="2" width="4" style="32" customWidth="1"/>
    <col min="3" max="3" width="1.44140625" style="32" customWidth="1"/>
    <col min="4" max="4" width="11.5546875" style="1" customWidth="1"/>
    <col min="5" max="5" width="12" style="2" customWidth="1"/>
    <col min="6" max="6" width="9.88671875" style="2" customWidth="1"/>
    <col min="7" max="7" width="12.44140625" style="2" customWidth="1"/>
    <col min="8" max="9" width="8.44140625" style="2" customWidth="1"/>
    <col min="10" max="10" width="11.33203125" style="2" customWidth="1"/>
    <col min="11" max="11" width="8.5546875" style="3" customWidth="1"/>
    <col min="12" max="12" width="8.88671875" style="4" customWidth="1"/>
    <col min="13" max="14" width="9.44140625" style="5" customWidth="1"/>
    <col min="15" max="15" width="10.6640625" style="5" customWidth="1"/>
    <col min="16" max="16" width="9.6640625" style="5" customWidth="1"/>
    <col min="17" max="17" width="11.6640625" style="5" customWidth="1"/>
    <col min="18" max="16384" width="10.6640625" style="6"/>
  </cols>
  <sheetData>
    <row r="1" spans="1:17" ht="18" customHeight="1" x14ac:dyDescent="0.35">
      <c r="A1" s="63">
        <v>2.9</v>
      </c>
      <c r="B1" s="63"/>
      <c r="C1" s="37" t="s">
        <v>0</v>
      </c>
    </row>
    <row r="2" spans="1:17" ht="18" customHeight="1" x14ac:dyDescent="0.35">
      <c r="A2" s="63"/>
      <c r="B2" s="63"/>
      <c r="C2" s="7" t="s">
        <v>1</v>
      </c>
    </row>
    <row r="3" spans="1:17" s="14" customFormat="1" ht="12" customHeight="1" thickBot="1" x14ac:dyDescent="0.35">
      <c r="A3" s="8"/>
      <c r="B3" s="8"/>
      <c r="C3" s="8"/>
      <c r="D3" s="9"/>
      <c r="E3" s="10"/>
      <c r="F3" s="10"/>
      <c r="G3" s="10"/>
      <c r="H3" s="10"/>
      <c r="I3" s="10"/>
      <c r="J3" s="10"/>
      <c r="K3" s="11"/>
      <c r="L3" s="12"/>
      <c r="M3" s="13"/>
      <c r="N3" s="13"/>
      <c r="O3" s="13"/>
      <c r="P3" s="38"/>
      <c r="Q3" s="39" t="s">
        <v>96</v>
      </c>
    </row>
    <row r="4" spans="1:17" s="15" customFormat="1" ht="13.5" customHeight="1" x14ac:dyDescent="0.2">
      <c r="A4" s="70" t="s">
        <v>2</v>
      </c>
      <c r="B4" s="71"/>
      <c r="C4" s="72"/>
      <c r="D4" s="64" t="s">
        <v>94</v>
      </c>
      <c r="E4" s="64"/>
      <c r="F4" s="64"/>
      <c r="G4" s="64"/>
      <c r="H4" s="64"/>
      <c r="I4" s="64"/>
      <c r="J4" s="65"/>
      <c r="K4" s="66" t="s">
        <v>95</v>
      </c>
      <c r="L4" s="66"/>
      <c r="M4" s="66"/>
      <c r="N4" s="66"/>
      <c r="O4" s="67"/>
      <c r="P4" s="68" t="s">
        <v>3</v>
      </c>
      <c r="Q4" s="61" t="s">
        <v>4</v>
      </c>
    </row>
    <row r="5" spans="1:17" s="15" customFormat="1" ht="40.799999999999997" x14ac:dyDescent="0.2">
      <c r="A5" s="73"/>
      <c r="B5" s="74"/>
      <c r="C5" s="75"/>
      <c r="D5" s="16" t="s">
        <v>5</v>
      </c>
      <c r="E5" s="17" t="s">
        <v>6</v>
      </c>
      <c r="F5" s="17" t="s">
        <v>7</v>
      </c>
      <c r="G5" s="17" t="s">
        <v>125</v>
      </c>
      <c r="H5" s="17" t="s">
        <v>8</v>
      </c>
      <c r="I5" s="17" t="s">
        <v>98</v>
      </c>
      <c r="J5" s="17" t="s">
        <v>9</v>
      </c>
      <c r="K5" s="18" t="s">
        <v>10</v>
      </c>
      <c r="L5" s="18" t="s">
        <v>7</v>
      </c>
      <c r="M5" s="18" t="s">
        <v>125</v>
      </c>
      <c r="N5" s="18" t="s">
        <v>8</v>
      </c>
      <c r="O5" s="17" t="s">
        <v>98</v>
      </c>
      <c r="P5" s="69"/>
      <c r="Q5" s="62"/>
    </row>
    <row r="6" spans="1:17" s="22" customFormat="1" ht="40.799999999999997" x14ac:dyDescent="0.2">
      <c r="A6" s="58" t="s">
        <v>11</v>
      </c>
      <c r="B6" s="59"/>
      <c r="C6" s="60"/>
      <c r="D6" s="19" t="s">
        <v>12</v>
      </c>
      <c r="E6" s="20" t="s">
        <v>13</v>
      </c>
      <c r="F6" s="20" t="s">
        <v>14</v>
      </c>
      <c r="G6" s="20" t="s">
        <v>126</v>
      </c>
      <c r="H6" s="20" t="s">
        <v>15</v>
      </c>
      <c r="I6" s="20" t="s">
        <v>99</v>
      </c>
      <c r="J6" s="20" t="s">
        <v>16</v>
      </c>
      <c r="K6" s="20" t="s">
        <v>17</v>
      </c>
      <c r="L6" s="20" t="s">
        <v>18</v>
      </c>
      <c r="M6" s="20" t="s">
        <v>127</v>
      </c>
      <c r="N6" s="20" t="s">
        <v>15</v>
      </c>
      <c r="O6" s="20" t="s">
        <v>99</v>
      </c>
      <c r="P6" s="21" t="s">
        <v>19</v>
      </c>
      <c r="Q6" s="34" t="s">
        <v>20</v>
      </c>
    </row>
    <row r="7" spans="1:17" s="22" customFormat="1" ht="10.199999999999999" x14ac:dyDescent="0.2">
      <c r="A7" s="23">
        <v>1970</v>
      </c>
      <c r="B7" s="24"/>
      <c r="C7" s="25"/>
      <c r="D7" s="26">
        <v>395</v>
      </c>
      <c r="E7" s="26" t="s">
        <v>21</v>
      </c>
      <c r="F7" s="26" t="s">
        <v>21</v>
      </c>
      <c r="G7" s="26" t="s">
        <v>21</v>
      </c>
      <c r="H7" s="26" t="s">
        <v>21</v>
      </c>
      <c r="I7" s="26"/>
      <c r="J7" s="26">
        <v>395</v>
      </c>
      <c r="K7" s="26">
        <v>7</v>
      </c>
      <c r="L7" s="26" t="s">
        <v>21</v>
      </c>
      <c r="M7" s="26" t="s">
        <v>21</v>
      </c>
      <c r="N7" s="26" t="s">
        <v>21</v>
      </c>
      <c r="O7" s="26">
        <v>0</v>
      </c>
      <c r="P7" s="26">
        <v>59</v>
      </c>
      <c r="Q7" s="35">
        <v>329</v>
      </c>
    </row>
    <row r="8" spans="1:17" s="22" customFormat="1" ht="10.199999999999999" x14ac:dyDescent="0.2">
      <c r="A8" s="23">
        <v>1971</v>
      </c>
      <c r="B8" s="24"/>
      <c r="C8" s="25"/>
      <c r="D8" s="26">
        <v>635</v>
      </c>
      <c r="E8" s="26">
        <v>23</v>
      </c>
      <c r="F8" s="26" t="s">
        <v>21</v>
      </c>
      <c r="G8" s="26" t="s">
        <v>21</v>
      </c>
      <c r="H8" s="26" t="s">
        <v>21</v>
      </c>
      <c r="I8" s="26"/>
      <c r="J8" s="26">
        <v>658</v>
      </c>
      <c r="K8" s="26">
        <v>88</v>
      </c>
      <c r="L8" s="26" t="s">
        <v>21</v>
      </c>
      <c r="M8" s="26" t="s">
        <v>21</v>
      </c>
      <c r="N8" s="26" t="s">
        <v>21</v>
      </c>
      <c r="O8" s="26">
        <v>0</v>
      </c>
      <c r="P8" s="26">
        <v>51</v>
      </c>
      <c r="Q8" s="35">
        <v>519</v>
      </c>
    </row>
    <row r="9" spans="1:17" s="22" customFormat="1" ht="10.199999999999999" x14ac:dyDescent="0.2">
      <c r="A9" s="23">
        <v>1972</v>
      </c>
      <c r="B9" s="24"/>
      <c r="C9" s="25"/>
      <c r="D9" s="26">
        <v>1045</v>
      </c>
      <c r="E9" s="26">
        <v>2</v>
      </c>
      <c r="F9" s="26" t="s">
        <v>21</v>
      </c>
      <c r="G9" s="26" t="s">
        <v>21</v>
      </c>
      <c r="H9" s="26" t="s">
        <v>21</v>
      </c>
      <c r="I9" s="26"/>
      <c r="J9" s="26">
        <v>1047</v>
      </c>
      <c r="K9" s="26">
        <v>261</v>
      </c>
      <c r="L9" s="26" t="s">
        <v>21</v>
      </c>
      <c r="M9" s="26" t="s">
        <v>21</v>
      </c>
      <c r="N9" s="26" t="s">
        <v>21</v>
      </c>
      <c r="O9" s="26">
        <v>0</v>
      </c>
      <c r="P9" s="26" t="s">
        <v>21</v>
      </c>
      <c r="Q9" s="35">
        <v>786</v>
      </c>
    </row>
    <row r="10" spans="1:17" s="22" customFormat="1" ht="10.199999999999999" x14ac:dyDescent="0.2">
      <c r="A10" s="23">
        <v>1973</v>
      </c>
      <c r="B10" s="24"/>
      <c r="C10" s="25"/>
      <c r="D10" s="26">
        <v>1153</v>
      </c>
      <c r="E10" s="26">
        <v>-23</v>
      </c>
      <c r="F10" s="26" t="s">
        <v>21</v>
      </c>
      <c r="G10" s="26" t="s">
        <v>21</v>
      </c>
      <c r="H10" s="26" t="s">
        <v>21</v>
      </c>
      <c r="I10" s="26"/>
      <c r="J10" s="26">
        <v>1130</v>
      </c>
      <c r="K10" s="26">
        <v>243</v>
      </c>
      <c r="L10" s="26" t="s">
        <v>21</v>
      </c>
      <c r="M10" s="26" t="s">
        <v>21</v>
      </c>
      <c r="N10" s="26" t="s">
        <v>21</v>
      </c>
      <c r="O10" s="26">
        <v>0</v>
      </c>
      <c r="P10" s="26">
        <v>1</v>
      </c>
      <c r="Q10" s="35">
        <v>886</v>
      </c>
    </row>
    <row r="11" spans="1:17" s="22" customFormat="1" ht="10.199999999999999" x14ac:dyDescent="0.2">
      <c r="A11" s="23">
        <v>1974</v>
      </c>
      <c r="B11" s="24"/>
      <c r="C11" s="25"/>
      <c r="D11" s="26">
        <v>950</v>
      </c>
      <c r="E11" s="26">
        <v>2</v>
      </c>
      <c r="F11" s="26" t="s">
        <v>21</v>
      </c>
      <c r="G11" s="26" t="s">
        <v>21</v>
      </c>
      <c r="H11" s="26" t="s">
        <v>21</v>
      </c>
      <c r="I11" s="26"/>
      <c r="J11" s="26">
        <v>952</v>
      </c>
      <c r="K11" s="26">
        <v>230</v>
      </c>
      <c r="L11" s="26" t="s">
        <v>21</v>
      </c>
      <c r="M11" s="26" t="s">
        <v>21</v>
      </c>
      <c r="N11" s="26" t="s">
        <v>21</v>
      </c>
      <c r="O11" s="26">
        <v>0</v>
      </c>
      <c r="P11" s="26">
        <v>5</v>
      </c>
      <c r="Q11" s="35">
        <v>717</v>
      </c>
    </row>
    <row r="12" spans="1:17" s="22" customFormat="1" ht="10.199999999999999" x14ac:dyDescent="0.2">
      <c r="A12" s="23">
        <v>1975</v>
      </c>
      <c r="B12" s="24"/>
      <c r="C12" s="25"/>
      <c r="D12" s="26">
        <v>1092</v>
      </c>
      <c r="E12" s="26">
        <v>-6</v>
      </c>
      <c r="F12" s="26" t="s">
        <v>21</v>
      </c>
      <c r="G12" s="26" t="s">
        <v>21</v>
      </c>
      <c r="H12" s="26" t="s">
        <v>21</v>
      </c>
      <c r="I12" s="26"/>
      <c r="J12" s="26">
        <v>1086</v>
      </c>
      <c r="K12" s="26">
        <v>176</v>
      </c>
      <c r="L12" s="26" t="s">
        <v>21</v>
      </c>
      <c r="M12" s="26" t="s">
        <v>21</v>
      </c>
      <c r="N12" s="26" t="s">
        <v>21</v>
      </c>
      <c r="O12" s="26">
        <v>0</v>
      </c>
      <c r="P12" s="26">
        <v>1</v>
      </c>
      <c r="Q12" s="35">
        <v>909</v>
      </c>
    </row>
    <row r="13" spans="1:17" s="22" customFormat="1" ht="10.199999999999999" x14ac:dyDescent="0.2">
      <c r="A13" s="23">
        <v>1976</v>
      </c>
      <c r="B13" s="24"/>
      <c r="C13" s="25"/>
      <c r="D13" s="26">
        <v>1817</v>
      </c>
      <c r="E13" s="26">
        <v>20</v>
      </c>
      <c r="F13" s="26" t="s">
        <v>21</v>
      </c>
      <c r="G13" s="26" t="s">
        <v>21</v>
      </c>
      <c r="H13" s="26" t="s">
        <v>21</v>
      </c>
      <c r="I13" s="26"/>
      <c r="J13" s="26">
        <v>1837</v>
      </c>
      <c r="K13" s="26">
        <v>511</v>
      </c>
      <c r="L13" s="26" t="s">
        <v>21</v>
      </c>
      <c r="M13" s="26" t="s">
        <v>21</v>
      </c>
      <c r="N13" s="26" t="s">
        <v>21</v>
      </c>
      <c r="O13" s="26">
        <v>0</v>
      </c>
      <c r="P13" s="26">
        <v>-1</v>
      </c>
      <c r="Q13" s="35">
        <v>1327</v>
      </c>
    </row>
    <row r="14" spans="1:17" s="22" customFormat="1" ht="10.199999999999999" x14ac:dyDescent="0.2">
      <c r="A14" s="23">
        <v>1977</v>
      </c>
      <c r="B14" s="24"/>
      <c r="C14" s="25"/>
      <c r="D14" s="26">
        <v>2050</v>
      </c>
      <c r="E14" s="26">
        <v>20</v>
      </c>
      <c r="F14" s="26" t="s">
        <v>21</v>
      </c>
      <c r="G14" s="26" t="s">
        <v>21</v>
      </c>
      <c r="H14" s="26" t="s">
        <v>21</v>
      </c>
      <c r="I14" s="26"/>
      <c r="J14" s="26">
        <v>2070</v>
      </c>
      <c r="K14" s="26">
        <v>254</v>
      </c>
      <c r="L14" s="26" t="s">
        <v>21</v>
      </c>
      <c r="M14" s="26" t="s">
        <v>21</v>
      </c>
      <c r="N14" s="26" t="s">
        <v>21</v>
      </c>
      <c r="O14" s="26">
        <v>0</v>
      </c>
      <c r="P14" s="26">
        <v>3</v>
      </c>
      <c r="Q14" s="35">
        <v>1813</v>
      </c>
    </row>
    <row r="15" spans="1:17" s="22" customFormat="1" ht="10.199999999999999" x14ac:dyDescent="0.2">
      <c r="A15" s="23">
        <v>1978</v>
      </c>
      <c r="B15" s="24"/>
      <c r="C15" s="25"/>
      <c r="D15" s="26">
        <v>1933</v>
      </c>
      <c r="E15" s="26">
        <v>6</v>
      </c>
      <c r="F15" s="26" t="s">
        <v>21</v>
      </c>
      <c r="G15" s="26" t="s">
        <v>21</v>
      </c>
      <c r="H15" s="26" t="s">
        <v>21</v>
      </c>
      <c r="I15" s="26"/>
      <c r="J15" s="26">
        <v>1939</v>
      </c>
      <c r="K15" s="26">
        <v>504</v>
      </c>
      <c r="L15" s="26" t="s">
        <v>21</v>
      </c>
      <c r="M15" s="26" t="s">
        <v>21</v>
      </c>
      <c r="N15" s="26" t="s">
        <v>21</v>
      </c>
      <c r="O15" s="26">
        <v>0</v>
      </c>
      <c r="P15" s="26">
        <v>1</v>
      </c>
      <c r="Q15" s="35">
        <v>1434</v>
      </c>
    </row>
    <row r="16" spans="1:17" s="22" customFormat="1" ht="10.199999999999999" x14ac:dyDescent="0.2">
      <c r="A16" s="23">
        <v>1979</v>
      </c>
      <c r="B16" s="24"/>
      <c r="C16" s="25"/>
      <c r="D16" s="26">
        <v>3150</v>
      </c>
      <c r="E16" s="26">
        <v>20</v>
      </c>
      <c r="F16" s="26" t="s">
        <v>21</v>
      </c>
      <c r="G16" s="26" t="s">
        <v>21</v>
      </c>
      <c r="H16" s="26" t="s">
        <v>21</v>
      </c>
      <c r="I16" s="26"/>
      <c r="J16" s="26">
        <v>3170</v>
      </c>
      <c r="K16" s="26">
        <v>643</v>
      </c>
      <c r="L16" s="26" t="s">
        <v>21</v>
      </c>
      <c r="M16" s="26" t="s">
        <v>21</v>
      </c>
      <c r="N16" s="26" t="s">
        <v>21</v>
      </c>
      <c r="O16" s="26">
        <v>0</v>
      </c>
      <c r="P16" s="26">
        <v>-1</v>
      </c>
      <c r="Q16" s="35">
        <v>2528</v>
      </c>
    </row>
    <row r="17" spans="1:17" s="22" customFormat="1" ht="10.199999999999999" x14ac:dyDescent="0.2">
      <c r="A17" s="23">
        <v>1980</v>
      </c>
      <c r="B17" s="24"/>
      <c r="C17" s="25"/>
      <c r="D17" s="26">
        <v>3300</v>
      </c>
      <c r="E17" s="26">
        <v>-34</v>
      </c>
      <c r="F17" s="26" t="s">
        <v>21</v>
      </c>
      <c r="G17" s="26" t="s">
        <v>21</v>
      </c>
      <c r="H17" s="26" t="s">
        <v>21</v>
      </c>
      <c r="I17" s="26"/>
      <c r="J17" s="26">
        <v>3266</v>
      </c>
      <c r="K17" s="26">
        <v>955</v>
      </c>
      <c r="L17" s="26" t="s">
        <v>21</v>
      </c>
      <c r="M17" s="26" t="s">
        <v>21</v>
      </c>
      <c r="N17" s="26" t="s">
        <v>21</v>
      </c>
      <c r="O17" s="26">
        <v>0</v>
      </c>
      <c r="P17" s="26" t="s">
        <v>21</v>
      </c>
      <c r="Q17" s="35">
        <v>2311</v>
      </c>
    </row>
    <row r="18" spans="1:17" s="22" customFormat="1" ht="10.199999999999999" x14ac:dyDescent="0.2">
      <c r="A18" s="23">
        <v>1981</v>
      </c>
      <c r="B18" s="24"/>
      <c r="C18" s="25"/>
      <c r="D18" s="26">
        <v>4200</v>
      </c>
      <c r="E18" s="26">
        <v>465</v>
      </c>
      <c r="F18" s="26" t="s">
        <v>21</v>
      </c>
      <c r="G18" s="26" t="s">
        <v>21</v>
      </c>
      <c r="H18" s="26" t="s">
        <v>21</v>
      </c>
      <c r="I18" s="26"/>
      <c r="J18" s="26">
        <v>4665</v>
      </c>
      <c r="K18" s="26">
        <v>874</v>
      </c>
      <c r="L18" s="26" t="s">
        <v>21</v>
      </c>
      <c r="M18" s="26" t="s">
        <v>21</v>
      </c>
      <c r="N18" s="26" t="s">
        <v>21</v>
      </c>
      <c r="O18" s="26">
        <v>0</v>
      </c>
      <c r="P18" s="26">
        <v>19.399999999999999</v>
      </c>
      <c r="Q18" s="35">
        <v>3771.6</v>
      </c>
    </row>
    <row r="19" spans="1:17" s="22" customFormat="1" ht="10.199999999999999" x14ac:dyDescent="0.2">
      <c r="A19" s="23">
        <v>1982</v>
      </c>
      <c r="B19" s="24"/>
      <c r="C19" s="25"/>
      <c r="D19" s="26">
        <v>6400</v>
      </c>
      <c r="E19" s="26">
        <v>171</v>
      </c>
      <c r="F19" s="26" t="s">
        <v>21</v>
      </c>
      <c r="G19" s="26" t="s">
        <v>21</v>
      </c>
      <c r="H19" s="26" t="s">
        <v>21</v>
      </c>
      <c r="I19" s="26"/>
      <c r="J19" s="26">
        <v>6571</v>
      </c>
      <c r="K19" s="26">
        <v>987</v>
      </c>
      <c r="L19" s="26" t="s">
        <v>21</v>
      </c>
      <c r="M19" s="26" t="s">
        <v>21</v>
      </c>
      <c r="N19" s="26" t="s">
        <v>21</v>
      </c>
      <c r="O19" s="26">
        <v>0</v>
      </c>
      <c r="P19" s="26">
        <v>37.4</v>
      </c>
      <c r="Q19" s="35">
        <v>5546.6</v>
      </c>
    </row>
    <row r="20" spans="1:17" s="22" customFormat="1" ht="10.199999999999999" x14ac:dyDescent="0.2">
      <c r="A20" s="23">
        <v>1983</v>
      </c>
      <c r="B20" s="24"/>
      <c r="C20" s="25"/>
      <c r="D20" s="26">
        <v>4030</v>
      </c>
      <c r="E20" s="26">
        <v>167</v>
      </c>
      <c r="F20" s="26" t="s">
        <v>21</v>
      </c>
      <c r="G20" s="26">
        <v>100</v>
      </c>
      <c r="H20" s="26" t="s">
        <v>21</v>
      </c>
      <c r="I20" s="26"/>
      <c r="J20" s="26">
        <v>4297</v>
      </c>
      <c r="K20" s="26">
        <v>331</v>
      </c>
      <c r="L20" s="26" t="s">
        <v>21</v>
      </c>
      <c r="M20" s="26" t="s">
        <v>21</v>
      </c>
      <c r="N20" s="26" t="s">
        <v>21</v>
      </c>
      <c r="O20" s="26">
        <v>0</v>
      </c>
      <c r="P20" s="26">
        <v>-36</v>
      </c>
      <c r="Q20" s="35">
        <v>4002</v>
      </c>
    </row>
    <row r="21" spans="1:17" s="22" customFormat="1" ht="10.199999999999999" x14ac:dyDescent="0.2">
      <c r="A21" s="23">
        <v>1984</v>
      </c>
      <c r="B21" s="24"/>
      <c r="C21" s="25"/>
      <c r="D21" s="26">
        <v>4700</v>
      </c>
      <c r="E21" s="26">
        <v>-819</v>
      </c>
      <c r="F21" s="26" t="s">
        <v>21</v>
      </c>
      <c r="G21" s="26">
        <v>200</v>
      </c>
      <c r="H21" s="26" t="s">
        <v>21</v>
      </c>
      <c r="I21" s="26"/>
      <c r="J21" s="26">
        <v>4081</v>
      </c>
      <c r="K21" s="26">
        <v>828</v>
      </c>
      <c r="L21" s="26" t="s">
        <v>21</v>
      </c>
      <c r="M21" s="26">
        <v>100</v>
      </c>
      <c r="N21" s="26" t="s">
        <v>21</v>
      </c>
      <c r="O21" s="26">
        <v>0</v>
      </c>
      <c r="P21" s="26">
        <v>-3</v>
      </c>
      <c r="Q21" s="35">
        <v>3156</v>
      </c>
    </row>
    <row r="22" spans="1:17" s="22" customFormat="1" ht="10.199999999999999" x14ac:dyDescent="0.2">
      <c r="A22" s="23">
        <v>1985</v>
      </c>
      <c r="B22" s="24"/>
      <c r="C22" s="25"/>
      <c r="D22" s="26">
        <v>4700</v>
      </c>
      <c r="E22" s="26">
        <v>80</v>
      </c>
      <c r="F22" s="26" t="s">
        <v>21</v>
      </c>
      <c r="G22" s="26">
        <v>200</v>
      </c>
      <c r="H22" s="26" t="s">
        <v>21</v>
      </c>
      <c r="I22" s="26"/>
      <c r="J22" s="26">
        <v>4980</v>
      </c>
      <c r="K22" s="26">
        <v>1189</v>
      </c>
      <c r="L22" s="26" t="s">
        <v>21</v>
      </c>
      <c r="M22" s="26">
        <v>200</v>
      </c>
      <c r="N22" s="26" t="s">
        <v>21</v>
      </c>
      <c r="O22" s="26">
        <v>0</v>
      </c>
      <c r="P22" s="16">
        <v>-0.4</v>
      </c>
      <c r="Q22" s="35">
        <v>3591.4</v>
      </c>
    </row>
    <row r="23" spans="1:17" s="22" customFormat="1" ht="10.199999999999999" x14ac:dyDescent="0.2">
      <c r="A23" s="23">
        <v>1986</v>
      </c>
      <c r="B23" s="24"/>
      <c r="C23" s="25"/>
      <c r="D23" s="26">
        <v>4900</v>
      </c>
      <c r="E23" s="26">
        <v>422</v>
      </c>
      <c r="F23" s="26" t="s">
        <v>21</v>
      </c>
      <c r="G23" s="26">
        <v>300</v>
      </c>
      <c r="H23" s="26" t="s">
        <v>21</v>
      </c>
      <c r="I23" s="26"/>
      <c r="J23" s="26">
        <v>5622</v>
      </c>
      <c r="K23" s="26">
        <v>702</v>
      </c>
      <c r="L23" s="26" t="s">
        <v>21</v>
      </c>
      <c r="M23" s="26">
        <v>200</v>
      </c>
      <c r="N23" s="26" t="s">
        <v>21</v>
      </c>
      <c r="O23" s="26">
        <v>0</v>
      </c>
      <c r="P23" s="26">
        <v>-0.5</v>
      </c>
      <c r="Q23" s="35">
        <v>4720.5</v>
      </c>
    </row>
    <row r="24" spans="1:17" s="22" customFormat="1" ht="10.199999999999999" x14ac:dyDescent="0.2">
      <c r="A24" s="23">
        <v>1987</v>
      </c>
      <c r="B24" s="24"/>
      <c r="C24" s="25"/>
      <c r="D24" s="26">
        <v>8550</v>
      </c>
      <c r="E24" s="26">
        <v>-178</v>
      </c>
      <c r="F24" s="26" t="s">
        <v>21</v>
      </c>
      <c r="G24" s="26">
        <v>300</v>
      </c>
      <c r="H24" s="26" t="s">
        <v>21</v>
      </c>
      <c r="I24" s="26"/>
      <c r="J24" s="26">
        <v>8672</v>
      </c>
      <c r="K24" s="26">
        <v>879</v>
      </c>
      <c r="L24" s="26" t="s">
        <v>21</v>
      </c>
      <c r="M24" s="26">
        <v>100</v>
      </c>
      <c r="N24" s="26" t="s">
        <v>21</v>
      </c>
      <c r="O24" s="26">
        <v>0</v>
      </c>
      <c r="P24" s="16">
        <v>-0.4</v>
      </c>
      <c r="Q24" s="35">
        <v>7693.4</v>
      </c>
    </row>
    <row r="25" spans="1:17" s="22" customFormat="1" ht="10.199999999999999" x14ac:dyDescent="0.2">
      <c r="A25" s="23">
        <v>1988</v>
      </c>
      <c r="B25" s="24"/>
      <c r="C25" s="25"/>
      <c r="D25" s="26">
        <v>7450</v>
      </c>
      <c r="E25" s="26">
        <v>931.7</v>
      </c>
      <c r="F25" s="26" t="s">
        <v>21</v>
      </c>
      <c r="G25" s="26">
        <v>600</v>
      </c>
      <c r="H25" s="26" t="s">
        <v>21</v>
      </c>
      <c r="I25" s="26"/>
      <c r="J25" s="26">
        <v>8981.7000000000007</v>
      </c>
      <c r="K25" s="26">
        <v>1344.9</v>
      </c>
      <c r="L25" s="26" t="s">
        <v>21</v>
      </c>
      <c r="M25" s="26">
        <v>100</v>
      </c>
      <c r="N25" s="26" t="s">
        <v>21</v>
      </c>
      <c r="O25" s="26">
        <v>0</v>
      </c>
      <c r="P25" s="26">
        <v>2.5</v>
      </c>
      <c r="Q25" s="35">
        <v>7534.3</v>
      </c>
    </row>
    <row r="26" spans="1:17" s="22" customFormat="1" ht="10.199999999999999" x14ac:dyDescent="0.2">
      <c r="A26" s="23">
        <v>1989</v>
      </c>
      <c r="B26" s="24"/>
      <c r="C26" s="25"/>
      <c r="D26" s="26">
        <v>4985.2</v>
      </c>
      <c r="E26" s="26">
        <v>-1272.4000000000001</v>
      </c>
      <c r="F26" s="26" t="s">
        <v>21</v>
      </c>
      <c r="G26" s="26">
        <v>200</v>
      </c>
      <c r="H26" s="26" t="s">
        <v>21</v>
      </c>
      <c r="I26" s="26"/>
      <c r="J26" s="26">
        <v>3912.8</v>
      </c>
      <c r="K26" s="26">
        <v>1345</v>
      </c>
      <c r="L26" s="26" t="s">
        <v>21</v>
      </c>
      <c r="M26" s="26">
        <v>200</v>
      </c>
      <c r="N26" s="26" t="s">
        <v>21</v>
      </c>
      <c r="O26" s="26">
        <v>0</v>
      </c>
      <c r="P26" s="26">
        <v>-91.1</v>
      </c>
      <c r="Q26" s="35">
        <v>2458.9</v>
      </c>
    </row>
    <row r="27" spans="1:17" s="22" customFormat="1" ht="10.199999999999999" x14ac:dyDescent="0.2">
      <c r="A27" s="23">
        <v>1990</v>
      </c>
      <c r="B27" s="24"/>
      <c r="C27" s="25"/>
      <c r="D27" s="26">
        <v>5140.6000000000004</v>
      </c>
      <c r="E27" s="26" t="s">
        <v>21</v>
      </c>
      <c r="F27" s="26" t="s">
        <v>21</v>
      </c>
      <c r="G27" s="26">
        <v>300</v>
      </c>
      <c r="H27" s="26" t="s">
        <v>21</v>
      </c>
      <c r="I27" s="26"/>
      <c r="J27" s="26">
        <v>5440.6</v>
      </c>
      <c r="K27" s="26">
        <v>1243</v>
      </c>
      <c r="L27" s="26" t="s">
        <v>21</v>
      </c>
      <c r="M27" s="26">
        <v>400</v>
      </c>
      <c r="N27" s="26" t="s">
        <v>21</v>
      </c>
      <c r="O27" s="26">
        <v>0</v>
      </c>
      <c r="P27" s="26">
        <v>-18</v>
      </c>
      <c r="Q27" s="35">
        <v>3815.6</v>
      </c>
    </row>
    <row r="28" spans="1:17" s="22" customFormat="1" ht="10.199999999999999" x14ac:dyDescent="0.2">
      <c r="A28" s="23">
        <v>1991</v>
      </c>
      <c r="B28" s="24"/>
      <c r="C28" s="25"/>
      <c r="D28" s="26">
        <v>3500</v>
      </c>
      <c r="E28" s="26" t="s">
        <v>21</v>
      </c>
      <c r="F28" s="26" t="s">
        <v>21</v>
      </c>
      <c r="G28" s="26">
        <v>300</v>
      </c>
      <c r="H28" s="26" t="s">
        <v>21</v>
      </c>
      <c r="I28" s="26"/>
      <c r="J28" s="26">
        <v>3800</v>
      </c>
      <c r="K28" s="26">
        <v>343</v>
      </c>
      <c r="L28" s="26" t="s">
        <v>21</v>
      </c>
      <c r="M28" s="26">
        <v>300</v>
      </c>
      <c r="N28" s="26" t="s">
        <v>21</v>
      </c>
      <c r="O28" s="26">
        <v>0</v>
      </c>
      <c r="P28" s="26" t="s">
        <v>21</v>
      </c>
      <c r="Q28" s="35">
        <v>3157</v>
      </c>
    </row>
    <row r="29" spans="1:17" s="22" customFormat="1" ht="10.199999999999999" x14ac:dyDescent="0.2">
      <c r="A29" s="23">
        <v>1992</v>
      </c>
      <c r="B29" s="24"/>
      <c r="C29" s="25"/>
      <c r="D29" s="26">
        <v>3800</v>
      </c>
      <c r="E29" s="26" t="s">
        <v>21</v>
      </c>
      <c r="F29" s="26" t="s">
        <v>21</v>
      </c>
      <c r="G29" s="26">
        <v>500</v>
      </c>
      <c r="H29" s="26" t="s">
        <v>21</v>
      </c>
      <c r="I29" s="26"/>
      <c r="J29" s="26">
        <v>4300</v>
      </c>
      <c r="K29" s="26">
        <v>2420.5</v>
      </c>
      <c r="L29" s="26" t="s">
        <v>21</v>
      </c>
      <c r="M29" s="26">
        <v>400</v>
      </c>
      <c r="N29" s="26" t="s">
        <v>21</v>
      </c>
      <c r="O29" s="26">
        <v>0</v>
      </c>
      <c r="P29" s="26">
        <v>-51</v>
      </c>
      <c r="Q29" s="35">
        <v>1530.5</v>
      </c>
    </row>
    <row r="30" spans="1:17" s="22" customFormat="1" ht="10.199999999999999" x14ac:dyDescent="0.2">
      <c r="A30" s="23">
        <v>1993</v>
      </c>
      <c r="B30" s="24"/>
      <c r="C30" s="25"/>
      <c r="D30" s="26">
        <v>1600</v>
      </c>
      <c r="E30" s="26" t="s">
        <v>21</v>
      </c>
      <c r="F30" s="26" t="s">
        <v>21</v>
      </c>
      <c r="G30" s="26">
        <v>1200</v>
      </c>
      <c r="H30" s="26">
        <v>948</v>
      </c>
      <c r="I30" s="26"/>
      <c r="J30" s="26">
        <v>3748</v>
      </c>
      <c r="K30" s="26">
        <v>2224.5</v>
      </c>
      <c r="L30" s="26" t="s">
        <v>21</v>
      </c>
      <c r="M30" s="26">
        <v>200</v>
      </c>
      <c r="N30" s="26">
        <v>93</v>
      </c>
      <c r="O30" s="26">
        <v>0</v>
      </c>
      <c r="P30" s="26">
        <v>50</v>
      </c>
      <c r="Q30" s="35">
        <v>1180.5</v>
      </c>
    </row>
    <row r="31" spans="1:17" s="22" customFormat="1" ht="10.199999999999999" x14ac:dyDescent="0.2">
      <c r="A31" s="23">
        <v>1994</v>
      </c>
      <c r="B31" s="24"/>
      <c r="C31" s="25"/>
      <c r="D31" s="26">
        <v>2229.1</v>
      </c>
      <c r="E31" s="26">
        <v>270.89999999999998</v>
      </c>
      <c r="F31" s="26" t="s">
        <v>21</v>
      </c>
      <c r="G31" s="26">
        <v>3000</v>
      </c>
      <c r="H31" s="26" t="s">
        <v>21</v>
      </c>
      <c r="I31" s="26"/>
      <c r="J31" s="26">
        <v>5500</v>
      </c>
      <c r="K31" s="26">
        <v>3549</v>
      </c>
      <c r="L31" s="26" t="s">
        <v>21</v>
      </c>
      <c r="M31" s="26">
        <v>200</v>
      </c>
      <c r="N31" s="26">
        <v>69.8</v>
      </c>
      <c r="O31" s="26">
        <v>0</v>
      </c>
      <c r="P31" s="26">
        <v>-97</v>
      </c>
      <c r="Q31" s="35">
        <v>1778.2</v>
      </c>
    </row>
    <row r="32" spans="1:17" s="22" customFormat="1" ht="10.199999999999999" x14ac:dyDescent="0.2">
      <c r="A32" s="23">
        <v>1995</v>
      </c>
      <c r="B32" s="24"/>
      <c r="C32" s="25"/>
      <c r="D32" s="26">
        <v>2000</v>
      </c>
      <c r="E32" s="26" t="s">
        <v>21</v>
      </c>
      <c r="F32" s="26" t="s">
        <v>21</v>
      </c>
      <c r="G32" s="26">
        <v>750</v>
      </c>
      <c r="H32" s="26" t="s">
        <v>21</v>
      </c>
      <c r="I32" s="26"/>
      <c r="J32" s="26">
        <v>2750</v>
      </c>
      <c r="K32" s="26">
        <v>2250</v>
      </c>
      <c r="L32" s="26" t="s">
        <v>21</v>
      </c>
      <c r="M32" s="26">
        <v>500</v>
      </c>
      <c r="N32" s="26">
        <v>37.799999999999997</v>
      </c>
      <c r="O32" s="26">
        <v>0</v>
      </c>
      <c r="P32" s="26">
        <v>-2.6</v>
      </c>
      <c r="Q32" s="35">
        <v>-35.200000000000003</v>
      </c>
    </row>
    <row r="33" spans="1:17" s="22" customFormat="1" ht="10.199999999999999" x14ac:dyDescent="0.2">
      <c r="A33" s="23">
        <v>1996</v>
      </c>
      <c r="B33" s="24"/>
      <c r="C33" s="25"/>
      <c r="D33" s="26">
        <v>6000</v>
      </c>
      <c r="E33" s="26" t="s">
        <v>21</v>
      </c>
      <c r="F33" s="26" t="s">
        <v>21</v>
      </c>
      <c r="G33" s="26" t="s">
        <v>21</v>
      </c>
      <c r="H33" s="26" t="s">
        <v>21</v>
      </c>
      <c r="I33" s="26"/>
      <c r="J33" s="26">
        <v>6000</v>
      </c>
      <c r="K33" s="26">
        <v>3809</v>
      </c>
      <c r="L33" s="26" t="s">
        <v>21</v>
      </c>
      <c r="M33" s="26">
        <v>900</v>
      </c>
      <c r="N33" s="26">
        <v>34</v>
      </c>
      <c r="O33" s="26">
        <v>0</v>
      </c>
      <c r="P33" s="26">
        <v>-74.099999999999994</v>
      </c>
      <c r="Q33" s="35">
        <v>1331.1</v>
      </c>
    </row>
    <row r="34" spans="1:17" s="22" customFormat="1" ht="10.199999999999999" x14ac:dyDescent="0.2">
      <c r="A34" s="23">
        <v>1997</v>
      </c>
      <c r="B34" s="24"/>
      <c r="C34" s="25"/>
      <c r="D34" s="26">
        <v>3000</v>
      </c>
      <c r="E34" s="26" t="s">
        <v>21</v>
      </c>
      <c r="F34" s="26">
        <v>794.4</v>
      </c>
      <c r="G34" s="26" t="s">
        <v>21</v>
      </c>
      <c r="H34" s="26" t="s">
        <v>21</v>
      </c>
      <c r="I34" s="26"/>
      <c r="J34" s="26">
        <v>3794.4</v>
      </c>
      <c r="K34" s="26">
        <v>3648</v>
      </c>
      <c r="L34" s="26" t="s">
        <v>21</v>
      </c>
      <c r="M34" s="26">
        <v>1400</v>
      </c>
      <c r="N34" s="26">
        <v>154.80000000000001</v>
      </c>
      <c r="O34" s="26">
        <v>0</v>
      </c>
      <c r="P34" s="26">
        <v>-1.2</v>
      </c>
      <c r="Q34" s="35">
        <v>-1407.2</v>
      </c>
    </row>
    <row r="35" spans="1:17" s="22" customFormat="1" ht="10.199999999999999" x14ac:dyDescent="0.2">
      <c r="A35" s="23">
        <v>1998</v>
      </c>
      <c r="B35" s="24"/>
      <c r="C35" s="25"/>
      <c r="D35" s="26">
        <v>14950</v>
      </c>
      <c r="E35" s="26" t="s">
        <v>21</v>
      </c>
      <c r="F35" s="26">
        <v>2731.9</v>
      </c>
      <c r="G35" s="26" t="s">
        <v>21</v>
      </c>
      <c r="H35" s="26" t="s">
        <v>21</v>
      </c>
      <c r="I35" s="26"/>
      <c r="J35" s="26">
        <v>17681.900000000001</v>
      </c>
      <c r="K35" s="26">
        <v>6200</v>
      </c>
      <c r="L35" s="26" t="s">
        <v>21</v>
      </c>
      <c r="M35" s="26">
        <v>750</v>
      </c>
      <c r="N35" s="26">
        <v>928.2</v>
      </c>
      <c r="O35" s="26">
        <v>0</v>
      </c>
      <c r="P35" s="26" t="s">
        <v>21</v>
      </c>
      <c r="Q35" s="35">
        <v>9803.7000000000007</v>
      </c>
    </row>
    <row r="36" spans="1:17" s="22" customFormat="1" ht="10.199999999999999" x14ac:dyDescent="0.2">
      <c r="A36" s="23">
        <v>1999</v>
      </c>
      <c r="B36" s="24"/>
      <c r="C36" s="25"/>
      <c r="D36" s="26">
        <v>10000</v>
      </c>
      <c r="E36" s="26" t="s">
        <v>21</v>
      </c>
      <c r="F36" s="26">
        <v>2598.1999999999998</v>
      </c>
      <c r="G36" s="26">
        <v>2000</v>
      </c>
      <c r="H36" s="26">
        <v>377.2</v>
      </c>
      <c r="I36" s="26"/>
      <c r="J36" s="26">
        <v>14975.4</v>
      </c>
      <c r="K36" s="26">
        <v>6676</v>
      </c>
      <c r="L36" s="26" t="s">
        <v>21</v>
      </c>
      <c r="M36" s="26">
        <v>2000</v>
      </c>
      <c r="N36" s="26">
        <v>2.1</v>
      </c>
      <c r="O36" s="26">
        <v>0</v>
      </c>
      <c r="P36" s="26" t="s">
        <v>21</v>
      </c>
      <c r="Q36" s="35">
        <v>6297.3</v>
      </c>
    </row>
    <row r="37" spans="1:17" s="22" customFormat="1" ht="10.199999999999999" x14ac:dyDescent="0.2">
      <c r="A37" s="23">
        <v>2000</v>
      </c>
      <c r="B37" s="24"/>
      <c r="C37" s="25"/>
      <c r="D37" s="26">
        <v>16413</v>
      </c>
      <c r="E37" s="26" t="s">
        <v>21</v>
      </c>
      <c r="F37" s="26">
        <v>1550.701</v>
      </c>
      <c r="G37" s="26">
        <v>2000</v>
      </c>
      <c r="H37" s="26" t="s">
        <v>21</v>
      </c>
      <c r="I37" s="26"/>
      <c r="J37" s="26">
        <v>19964.2</v>
      </c>
      <c r="K37" s="26">
        <v>5285.72</v>
      </c>
      <c r="L37" s="26">
        <v>1000</v>
      </c>
      <c r="M37" s="26" t="s">
        <v>21</v>
      </c>
      <c r="N37" s="26">
        <v>19.222000000000001</v>
      </c>
      <c r="O37" s="26">
        <v>0</v>
      </c>
      <c r="P37" s="26" t="s">
        <v>21</v>
      </c>
      <c r="Q37" s="35">
        <v>13659.2</v>
      </c>
    </row>
    <row r="38" spans="1:17" s="22" customFormat="1" ht="10.199999999999999" x14ac:dyDescent="0.2">
      <c r="A38" s="23">
        <v>2001</v>
      </c>
      <c r="B38" s="24"/>
      <c r="C38" s="25"/>
      <c r="D38" s="26">
        <v>23086.932000000001</v>
      </c>
      <c r="E38" s="26" t="s">
        <v>21</v>
      </c>
      <c r="F38" s="26">
        <v>1630.4010000000001</v>
      </c>
      <c r="G38" s="26">
        <v>1805.451</v>
      </c>
      <c r="H38" s="26" t="s">
        <v>21</v>
      </c>
      <c r="I38" s="26"/>
      <c r="J38" s="26">
        <v>26522.799999999999</v>
      </c>
      <c r="K38" s="26">
        <v>7100</v>
      </c>
      <c r="L38" s="26">
        <v>1850</v>
      </c>
      <c r="M38" s="26">
        <v>2000</v>
      </c>
      <c r="N38" s="26">
        <v>358.66500000000002</v>
      </c>
      <c r="O38" s="26">
        <v>0</v>
      </c>
      <c r="P38" s="26" t="s">
        <v>21</v>
      </c>
      <c r="Q38" s="35">
        <v>15214.1</v>
      </c>
    </row>
    <row r="39" spans="1:17" s="22" customFormat="1" ht="10.199999999999999" x14ac:dyDescent="0.2">
      <c r="A39" s="23">
        <v>2002</v>
      </c>
      <c r="B39" s="24"/>
      <c r="C39" s="25"/>
      <c r="D39" s="26">
        <v>16265.9</v>
      </c>
      <c r="E39" s="26" t="s">
        <v>21</v>
      </c>
      <c r="F39" s="26" t="s">
        <v>21</v>
      </c>
      <c r="G39" s="26">
        <v>2738.4</v>
      </c>
      <c r="H39" s="26">
        <v>471.5</v>
      </c>
      <c r="I39" s="26"/>
      <c r="J39" s="26">
        <v>19475.900000000001</v>
      </c>
      <c r="K39" s="26">
        <v>8900</v>
      </c>
      <c r="L39" s="26" t="s">
        <v>21</v>
      </c>
      <c r="M39" s="26">
        <v>2000</v>
      </c>
      <c r="N39" s="26">
        <v>7.9</v>
      </c>
      <c r="O39" s="26">
        <v>0</v>
      </c>
      <c r="P39" s="26" t="s">
        <v>21</v>
      </c>
      <c r="Q39" s="35">
        <v>8568</v>
      </c>
    </row>
    <row r="40" spans="1:17" s="22" customFormat="1" ht="10.199999999999999" x14ac:dyDescent="0.2">
      <c r="A40" s="23">
        <v>2003</v>
      </c>
      <c r="B40" s="24"/>
      <c r="C40" s="25"/>
      <c r="D40" s="26">
        <v>41262.167999999998</v>
      </c>
      <c r="E40" s="26" t="s">
        <v>21</v>
      </c>
      <c r="F40" s="26">
        <v>2468</v>
      </c>
      <c r="G40" s="26">
        <v>1729.36</v>
      </c>
      <c r="H40" s="26" t="s">
        <v>21</v>
      </c>
      <c r="I40" s="26"/>
      <c r="J40" s="26">
        <v>45460</v>
      </c>
      <c r="K40" s="26">
        <v>18600</v>
      </c>
      <c r="L40" s="26">
        <v>3000</v>
      </c>
      <c r="M40" s="26" t="s">
        <v>21</v>
      </c>
      <c r="N40" s="26">
        <v>8.5980000000000008</v>
      </c>
      <c r="O40" s="26">
        <v>0</v>
      </c>
      <c r="P40" s="26" t="s">
        <v>21</v>
      </c>
      <c r="Q40" s="35">
        <v>23851</v>
      </c>
    </row>
    <row r="41" spans="1:17" s="22" customFormat="1" ht="10.199999999999999" x14ac:dyDescent="0.2">
      <c r="A41" s="23">
        <v>2004</v>
      </c>
      <c r="B41" s="24"/>
      <c r="C41" s="25"/>
      <c r="D41" s="26">
        <v>43172.760999999999</v>
      </c>
      <c r="E41" s="26" t="s">
        <v>21</v>
      </c>
      <c r="F41" s="26">
        <v>951.81799999999998</v>
      </c>
      <c r="G41" s="26">
        <v>3422.9259999999999</v>
      </c>
      <c r="H41" s="26">
        <v>1942.8219999999999</v>
      </c>
      <c r="I41" s="26"/>
      <c r="J41" s="26">
        <v>49490.328000000001</v>
      </c>
      <c r="K41" s="26">
        <v>18200</v>
      </c>
      <c r="L41" s="26">
        <v>2150</v>
      </c>
      <c r="M41" s="26">
        <v>2000</v>
      </c>
      <c r="N41" s="26">
        <v>468.99599999999998</v>
      </c>
      <c r="O41" s="26">
        <v>0</v>
      </c>
      <c r="P41" s="26" t="s">
        <v>21</v>
      </c>
      <c r="Q41" s="35">
        <v>26671.331999999999</v>
      </c>
    </row>
    <row r="42" spans="1:17" s="22" customFormat="1" ht="10.199999999999999" x14ac:dyDescent="0.2">
      <c r="A42" s="23">
        <v>2005</v>
      </c>
      <c r="B42" s="24"/>
      <c r="C42" s="25"/>
      <c r="D42" s="26">
        <v>28275.933917049999</v>
      </c>
      <c r="E42" s="26" t="s">
        <v>21</v>
      </c>
      <c r="F42" s="26">
        <v>833.19140000000004</v>
      </c>
      <c r="G42" s="26">
        <v>4000.0787</v>
      </c>
      <c r="H42" s="26">
        <v>1578.6479999999999</v>
      </c>
      <c r="I42" s="26"/>
      <c r="J42" s="26">
        <v>34687.852017049998</v>
      </c>
      <c r="K42" s="26">
        <v>15800</v>
      </c>
      <c r="L42" s="26" t="s">
        <v>21</v>
      </c>
      <c r="M42" s="26">
        <v>3000</v>
      </c>
      <c r="N42" s="26">
        <v>63.045200000000001</v>
      </c>
      <c r="O42" s="26">
        <v>0</v>
      </c>
      <c r="P42" s="26" t="s">
        <v>21</v>
      </c>
      <c r="Q42" s="35">
        <v>15824.806817049999</v>
      </c>
    </row>
    <row r="43" spans="1:17" s="22" customFormat="1" ht="10.199999999999999" x14ac:dyDescent="0.2">
      <c r="A43" s="23">
        <v>2006</v>
      </c>
      <c r="B43" s="24"/>
      <c r="C43" s="25"/>
      <c r="D43" s="26">
        <v>26830.04659446</v>
      </c>
      <c r="E43" s="26" t="s">
        <v>21</v>
      </c>
      <c r="F43" s="26">
        <v>2000</v>
      </c>
      <c r="G43" s="26">
        <v>9499.9035999999996</v>
      </c>
      <c r="H43" s="26" t="s">
        <v>21</v>
      </c>
      <c r="I43" s="26"/>
      <c r="J43" s="26">
        <v>38329.950194459998</v>
      </c>
      <c r="K43" s="26">
        <v>12850</v>
      </c>
      <c r="L43" s="26">
        <v>2630</v>
      </c>
      <c r="M43" s="26" t="s">
        <v>21</v>
      </c>
      <c r="N43" s="26">
        <v>1931.1033999999995</v>
      </c>
      <c r="O43" s="26">
        <v>0</v>
      </c>
      <c r="P43" s="26" t="s">
        <v>21</v>
      </c>
      <c r="Q43" s="35">
        <v>20918.846794459998</v>
      </c>
    </row>
    <row r="44" spans="1:17" s="22" customFormat="1" ht="10.199999999999999" x14ac:dyDescent="0.2">
      <c r="A44" s="23">
        <v>2007</v>
      </c>
      <c r="B44" s="24"/>
      <c r="C44" s="25"/>
      <c r="D44" s="26">
        <v>43187.316733990003</v>
      </c>
      <c r="E44" s="26" t="s">
        <v>21</v>
      </c>
      <c r="F44" s="26">
        <v>524.39749506999999</v>
      </c>
      <c r="G44" s="26">
        <v>10000.028200000001</v>
      </c>
      <c r="H44" s="26">
        <v>0</v>
      </c>
      <c r="I44" s="26"/>
      <c r="J44" s="26">
        <v>53711.742429059996</v>
      </c>
      <c r="K44" s="26">
        <v>24400</v>
      </c>
      <c r="L44" s="26">
        <v>1020</v>
      </c>
      <c r="M44" s="26">
        <v>1600</v>
      </c>
      <c r="N44" s="26">
        <v>1513.3606999999997</v>
      </c>
      <c r="O44" s="26">
        <v>0</v>
      </c>
      <c r="P44" s="26">
        <v>0</v>
      </c>
      <c r="Q44" s="35">
        <v>25178.381729059995</v>
      </c>
    </row>
    <row r="45" spans="1:17" s="22" customFormat="1" ht="10.199999999999999" x14ac:dyDescent="0.2">
      <c r="A45" s="23">
        <v>2008</v>
      </c>
      <c r="B45" s="24"/>
      <c r="C45" s="25"/>
      <c r="D45" s="26">
        <v>44618.304810250003</v>
      </c>
      <c r="E45" s="26" t="s">
        <v>21</v>
      </c>
      <c r="F45" s="26">
        <v>0</v>
      </c>
      <c r="G45" s="26">
        <v>16499.995479999998</v>
      </c>
      <c r="H45" s="26">
        <v>1483.0992000000001</v>
      </c>
      <c r="I45" s="26"/>
      <c r="J45" s="26">
        <v>62601.399490249998</v>
      </c>
      <c r="K45" s="26">
        <v>21398.7</v>
      </c>
      <c r="L45" s="26">
        <v>3000</v>
      </c>
      <c r="M45" s="26">
        <v>2000</v>
      </c>
      <c r="N45" s="26">
        <v>14.64</v>
      </c>
      <c r="O45" s="26">
        <v>0</v>
      </c>
      <c r="P45" s="26">
        <v>0</v>
      </c>
      <c r="Q45" s="35">
        <v>36188.059490250002</v>
      </c>
    </row>
    <row r="46" spans="1:17" s="22" customFormat="1" ht="10.199999999999999" x14ac:dyDescent="0.2">
      <c r="A46" s="23">
        <v>2009</v>
      </c>
      <c r="B46" s="24"/>
      <c r="C46" s="25"/>
      <c r="D46" s="26">
        <v>61294.408745250003</v>
      </c>
      <c r="E46" s="26">
        <v>0</v>
      </c>
      <c r="F46" s="26">
        <v>0</v>
      </c>
      <c r="G46" s="26">
        <v>28500.020579999997</v>
      </c>
      <c r="H46" s="26">
        <v>7000</v>
      </c>
      <c r="I46" s="26"/>
      <c r="J46" s="26">
        <v>96794.429325249977</v>
      </c>
      <c r="K46" s="26">
        <v>31530.928</v>
      </c>
      <c r="L46" s="26">
        <v>2350</v>
      </c>
      <c r="M46" s="26">
        <v>5000</v>
      </c>
      <c r="N46" s="26">
        <v>147.1635</v>
      </c>
      <c r="O46" s="26">
        <v>0</v>
      </c>
      <c r="P46" s="26">
        <v>0</v>
      </c>
      <c r="Q46" s="35">
        <v>57766.337825249997</v>
      </c>
    </row>
    <row r="47" spans="1:17" s="22" customFormat="1" ht="10.199999999999999" x14ac:dyDescent="0.2">
      <c r="A47" s="23">
        <v>2010</v>
      </c>
      <c r="B47" s="24"/>
      <c r="C47" s="25"/>
      <c r="D47" s="26">
        <v>37734.079067109997</v>
      </c>
      <c r="E47" s="26">
        <v>0</v>
      </c>
      <c r="F47" s="26">
        <v>0</v>
      </c>
      <c r="G47" s="26">
        <v>20999.853490000001</v>
      </c>
      <c r="H47" s="26">
        <v>2398.8015</v>
      </c>
      <c r="I47" s="26"/>
      <c r="J47" s="26">
        <v>61132.734057109999</v>
      </c>
      <c r="K47" s="26">
        <v>18377.71</v>
      </c>
      <c r="L47" s="26">
        <v>0</v>
      </c>
      <c r="M47" s="26">
        <v>5500</v>
      </c>
      <c r="N47" s="26">
        <v>240.74409999999773</v>
      </c>
      <c r="O47" s="26">
        <v>0</v>
      </c>
      <c r="P47" s="26">
        <v>0</v>
      </c>
      <c r="Q47" s="35">
        <v>37014.279957110004</v>
      </c>
    </row>
    <row r="48" spans="1:17" s="22" customFormat="1" ht="10.199999999999999" x14ac:dyDescent="0.2">
      <c r="A48" s="23">
        <v>2011</v>
      </c>
      <c r="B48" s="24"/>
      <c r="C48" s="25"/>
      <c r="D48" s="26">
        <v>55398.974584000011</v>
      </c>
      <c r="E48" s="26">
        <v>0</v>
      </c>
      <c r="F48" s="26">
        <v>0</v>
      </c>
      <c r="G48" s="26">
        <v>36418.559170840002</v>
      </c>
      <c r="H48" s="26">
        <v>0</v>
      </c>
      <c r="I48" s="26"/>
      <c r="J48" s="26">
        <v>91817.533754840013</v>
      </c>
      <c r="K48" s="26">
        <v>37479.464999999997</v>
      </c>
      <c r="L48" s="26">
        <v>0</v>
      </c>
      <c r="M48" s="26">
        <v>7500</v>
      </c>
      <c r="N48" s="26">
        <v>1595.3528000000003</v>
      </c>
      <c r="O48" s="26">
        <v>0</v>
      </c>
      <c r="P48" s="26">
        <v>0</v>
      </c>
      <c r="Q48" s="35">
        <v>45242.715954840016</v>
      </c>
    </row>
    <row r="49" spans="1:17" s="22" customFormat="1" ht="10.199999999999999" x14ac:dyDescent="0.2">
      <c r="A49" s="23">
        <v>2012</v>
      </c>
      <c r="B49" s="24"/>
      <c r="C49" s="25"/>
      <c r="D49" s="26">
        <v>52498.354772179999</v>
      </c>
      <c r="E49" s="26">
        <v>0</v>
      </c>
      <c r="F49" s="26">
        <v>0</v>
      </c>
      <c r="G49" s="26">
        <v>42235.745427689995</v>
      </c>
      <c r="H49" s="26">
        <v>0</v>
      </c>
      <c r="I49" s="26">
        <v>4500</v>
      </c>
      <c r="J49" s="26">
        <v>99234.100199869994</v>
      </c>
      <c r="K49" s="26">
        <v>37563.197</v>
      </c>
      <c r="L49" s="26">
        <v>0</v>
      </c>
      <c r="M49" s="26">
        <v>8500</v>
      </c>
      <c r="N49" s="26">
        <v>6483.8338999999996</v>
      </c>
      <c r="O49" s="26">
        <v>0</v>
      </c>
      <c r="P49" s="26">
        <v>0</v>
      </c>
      <c r="Q49" s="35">
        <v>46687.069299869996</v>
      </c>
    </row>
    <row r="50" spans="1:17" s="22" customFormat="1" ht="10.199999999999999" x14ac:dyDescent="0.2">
      <c r="A50" s="23">
        <v>2013</v>
      </c>
      <c r="B50" s="24"/>
      <c r="C50" s="25"/>
      <c r="D50" s="26">
        <v>51423.957885250013</v>
      </c>
      <c r="E50" s="26">
        <v>0</v>
      </c>
      <c r="F50" s="26">
        <v>0</v>
      </c>
      <c r="G50" s="26">
        <v>41026.948330160005</v>
      </c>
      <c r="H50" s="26">
        <v>0</v>
      </c>
      <c r="I50" s="26">
        <v>4400</v>
      </c>
      <c r="J50" s="26">
        <v>96850.90621541001</v>
      </c>
      <c r="K50" s="26">
        <v>38575</v>
      </c>
      <c r="L50" s="26">
        <v>0</v>
      </c>
      <c r="M50" s="26">
        <v>12000</v>
      </c>
      <c r="N50" s="26">
        <v>2398.8015</v>
      </c>
      <c r="O50" s="26">
        <v>0</v>
      </c>
      <c r="P50" s="26">
        <v>0</v>
      </c>
      <c r="Q50" s="35">
        <v>43877.104715410009</v>
      </c>
    </row>
    <row r="51" spans="1:17" s="22" customFormat="1" ht="10.199999999999999" x14ac:dyDescent="0.2">
      <c r="A51" s="23">
        <v>2014</v>
      </c>
      <c r="B51" s="24"/>
      <c r="C51" s="25"/>
      <c r="D51" s="26">
        <v>51416.801750619998</v>
      </c>
      <c r="E51" s="26">
        <v>0</v>
      </c>
      <c r="F51" s="26">
        <v>0</v>
      </c>
      <c r="G51" s="26">
        <v>33919.441773620005</v>
      </c>
      <c r="H51" s="26">
        <v>0</v>
      </c>
      <c r="I51" s="26">
        <v>11500</v>
      </c>
      <c r="J51" s="26">
        <v>96836.24352424001</v>
      </c>
      <c r="K51" s="26">
        <v>26442.680999999997</v>
      </c>
      <c r="L51" s="26">
        <v>0</v>
      </c>
      <c r="M51" s="26">
        <v>20500</v>
      </c>
      <c r="N51" s="26">
        <v>0</v>
      </c>
      <c r="O51" s="26">
        <v>0</v>
      </c>
      <c r="P51" s="26">
        <v>0</v>
      </c>
      <c r="Q51" s="35">
        <v>49893.562524240013</v>
      </c>
    </row>
    <row r="52" spans="1:17" s="22" customFormat="1" ht="10.199999999999999" x14ac:dyDescent="0.2">
      <c r="A52" s="23">
        <v>2015</v>
      </c>
      <c r="B52" s="24"/>
      <c r="C52" s="25"/>
      <c r="D52" s="26">
        <v>51332.488365739999</v>
      </c>
      <c r="E52" s="26">
        <v>0</v>
      </c>
      <c r="F52" s="26">
        <v>0</v>
      </c>
      <c r="G52" s="26">
        <v>41056.197532590006</v>
      </c>
      <c r="H52" s="26">
        <v>0</v>
      </c>
      <c r="I52" s="26">
        <v>8000</v>
      </c>
      <c r="J52" s="26">
        <v>100388.68589833</v>
      </c>
      <c r="K52" s="26">
        <v>41069.440000000002</v>
      </c>
      <c r="L52" s="26">
        <v>0</v>
      </c>
      <c r="M52" s="26">
        <v>12500</v>
      </c>
      <c r="N52" s="26">
        <v>0</v>
      </c>
      <c r="O52" s="26">
        <v>0</v>
      </c>
      <c r="P52" s="26">
        <v>0</v>
      </c>
      <c r="Q52" s="35">
        <v>46819.245898330002</v>
      </c>
    </row>
    <row r="53" spans="1:17" s="22" customFormat="1" ht="10.199999999999999" x14ac:dyDescent="0.2">
      <c r="A53" s="23">
        <v>2016</v>
      </c>
      <c r="B53" s="24"/>
      <c r="C53" s="25"/>
      <c r="D53" s="26">
        <v>44124.16419991001</v>
      </c>
      <c r="E53" s="26">
        <v>0</v>
      </c>
      <c r="F53" s="26">
        <v>0</v>
      </c>
      <c r="G53" s="26">
        <v>43236.310029020009</v>
      </c>
      <c r="H53" s="26">
        <v>0</v>
      </c>
      <c r="I53" s="26">
        <v>0</v>
      </c>
      <c r="J53" s="26">
        <v>87360.474228930019</v>
      </c>
      <c r="K53" s="26">
        <v>26141.152999999998</v>
      </c>
      <c r="L53" s="26">
        <v>0</v>
      </c>
      <c r="M53" s="26">
        <v>22000</v>
      </c>
      <c r="N53" s="26">
        <v>0</v>
      </c>
      <c r="O53" s="26">
        <v>0</v>
      </c>
      <c r="P53" s="26">
        <v>0</v>
      </c>
      <c r="Q53" s="35">
        <v>39219.321228930021</v>
      </c>
    </row>
    <row r="54" spans="1:17" s="22" customFormat="1" ht="12" customHeight="1" x14ac:dyDescent="0.2">
      <c r="A54" s="23">
        <v>2017</v>
      </c>
      <c r="B54" s="24"/>
      <c r="C54" s="25"/>
      <c r="D54" s="26">
        <v>53697.617156070002</v>
      </c>
      <c r="E54" s="26">
        <v>0</v>
      </c>
      <c r="F54" s="26">
        <v>0</v>
      </c>
      <c r="G54" s="26">
        <v>53706.933437300002</v>
      </c>
      <c r="H54" s="26">
        <v>0</v>
      </c>
      <c r="I54" s="26">
        <v>0</v>
      </c>
      <c r="J54" s="26">
        <v>107404.55059337</v>
      </c>
      <c r="K54" s="26">
        <v>46750</v>
      </c>
      <c r="L54" s="26">
        <v>0</v>
      </c>
      <c r="M54" s="26">
        <v>20000</v>
      </c>
      <c r="N54" s="26">
        <v>0</v>
      </c>
      <c r="O54" s="26">
        <v>0</v>
      </c>
      <c r="P54" s="26">
        <v>0</v>
      </c>
      <c r="Q54" s="35">
        <v>40654.550593370004</v>
      </c>
    </row>
    <row r="55" spans="1:17" s="22" customFormat="1" ht="12" customHeight="1" x14ac:dyDescent="0.2">
      <c r="A55" s="23">
        <v>2018</v>
      </c>
      <c r="B55" s="24"/>
      <c r="C55" s="25"/>
      <c r="D55" s="26">
        <v>49052.57074155</v>
      </c>
      <c r="E55" s="26">
        <v>0</v>
      </c>
      <c r="F55" s="26">
        <v>0</v>
      </c>
      <c r="G55" s="26">
        <v>64214.966171229993</v>
      </c>
      <c r="H55" s="26">
        <v>0</v>
      </c>
      <c r="I55" s="26">
        <v>0</v>
      </c>
      <c r="J55" s="26">
        <v>113267.53691278002</v>
      </c>
      <c r="K55" s="26">
        <v>33326.557000000001</v>
      </c>
      <c r="L55" s="26">
        <v>0</v>
      </c>
      <c r="M55" s="26">
        <v>27500</v>
      </c>
      <c r="N55" s="26">
        <v>0</v>
      </c>
      <c r="O55" s="26">
        <v>0</v>
      </c>
      <c r="P55" s="26">
        <v>0</v>
      </c>
      <c r="Q55" s="35">
        <v>52440.979912780007</v>
      </c>
    </row>
    <row r="56" spans="1:17" s="22" customFormat="1" ht="12" customHeight="1" x14ac:dyDescent="0.2">
      <c r="A56" s="23">
        <v>2019</v>
      </c>
      <c r="B56" s="24"/>
      <c r="C56" s="25"/>
      <c r="D56" s="26">
        <v>58894.28821531</v>
      </c>
      <c r="E56" s="26">
        <v>0</v>
      </c>
      <c r="F56" s="26">
        <v>0</v>
      </c>
      <c r="G56" s="26">
        <v>59708.927319990005</v>
      </c>
      <c r="H56" s="26">
        <v>0</v>
      </c>
      <c r="I56" s="26">
        <v>0</v>
      </c>
      <c r="J56" s="26">
        <v>118603.21553530001</v>
      </c>
      <c r="K56" s="26">
        <v>43412.445999999996</v>
      </c>
      <c r="L56" s="26">
        <v>0</v>
      </c>
      <c r="M56" s="26">
        <v>24000</v>
      </c>
      <c r="N56" s="26">
        <v>0</v>
      </c>
      <c r="O56" s="26">
        <v>1600</v>
      </c>
      <c r="P56" s="26">
        <v>0</v>
      </c>
      <c r="Q56" s="35">
        <v>49590.769535300002</v>
      </c>
    </row>
    <row r="57" spans="1:17" s="22" customFormat="1" ht="12" customHeight="1" x14ac:dyDescent="0.2">
      <c r="A57" s="23">
        <v>2020</v>
      </c>
      <c r="B57" s="24"/>
      <c r="C57" s="25"/>
      <c r="D57" s="26">
        <v>76704.916883550002</v>
      </c>
      <c r="E57" s="26">
        <v>0</v>
      </c>
      <c r="F57" s="26">
        <v>0</v>
      </c>
      <c r="G57" s="26">
        <v>80600.506256630004</v>
      </c>
      <c r="H57" s="26">
        <v>0</v>
      </c>
      <c r="I57" s="26">
        <v>0</v>
      </c>
      <c r="J57" s="26">
        <v>157305.42314018001</v>
      </c>
      <c r="K57" s="26">
        <v>30715.195999999996</v>
      </c>
      <c r="L57" s="26">
        <v>0</v>
      </c>
      <c r="M57" s="26">
        <v>40000</v>
      </c>
      <c r="N57" s="26">
        <v>0</v>
      </c>
      <c r="O57" s="26">
        <v>2700</v>
      </c>
      <c r="P57" s="26">
        <v>0</v>
      </c>
      <c r="Q57" s="35">
        <v>83890.227140179995</v>
      </c>
    </row>
    <row r="58" spans="1:17" s="22" customFormat="1" ht="12" customHeight="1" x14ac:dyDescent="0.2">
      <c r="A58" s="23">
        <v>2021</v>
      </c>
      <c r="B58" s="24"/>
      <c r="C58" s="25"/>
      <c r="D58" s="26">
        <v>84349.103536790019</v>
      </c>
      <c r="E58" s="26">
        <v>0</v>
      </c>
      <c r="F58" s="26">
        <v>0</v>
      </c>
      <c r="G58" s="26">
        <v>78886.922178590015</v>
      </c>
      <c r="H58" s="26">
        <v>0</v>
      </c>
      <c r="I58" s="26">
        <v>0</v>
      </c>
      <c r="J58" s="26">
        <v>163236.02571538003</v>
      </c>
      <c r="K58" s="26">
        <v>38700</v>
      </c>
      <c r="L58" s="26">
        <v>0</v>
      </c>
      <c r="M58" s="26">
        <v>29000</v>
      </c>
      <c r="N58" s="26">
        <v>0</v>
      </c>
      <c r="O58" s="26">
        <v>6000</v>
      </c>
      <c r="P58" s="26">
        <v>0</v>
      </c>
      <c r="Q58" s="35">
        <v>89536.025715380005</v>
      </c>
    </row>
    <row r="59" spans="1:17" s="22" customFormat="1" ht="12" customHeight="1" x14ac:dyDescent="0.2">
      <c r="A59" s="23">
        <v>2022</v>
      </c>
      <c r="B59" s="24"/>
      <c r="C59" s="25"/>
      <c r="D59" s="26">
        <v>86827.866391160002</v>
      </c>
      <c r="E59" s="26">
        <v>0</v>
      </c>
      <c r="F59" s="26">
        <v>0</v>
      </c>
      <c r="G59" s="26">
        <v>85288.953833809996</v>
      </c>
      <c r="H59" s="26">
        <v>0</v>
      </c>
      <c r="I59" s="26">
        <v>0</v>
      </c>
      <c r="J59" s="26">
        <v>172116.82022497</v>
      </c>
      <c r="K59" s="26">
        <v>29039.800999999999</v>
      </c>
      <c r="L59" s="26">
        <v>0</v>
      </c>
      <c r="M59" s="26">
        <v>36300</v>
      </c>
      <c r="N59" s="26">
        <v>0</v>
      </c>
      <c r="O59" s="26">
        <v>9000</v>
      </c>
      <c r="P59" s="26">
        <v>0</v>
      </c>
      <c r="Q59" s="35">
        <v>97777.019224970005</v>
      </c>
    </row>
    <row r="60" spans="1:17" s="22" customFormat="1" ht="12" customHeight="1" x14ac:dyDescent="0.2">
      <c r="A60" s="23">
        <v>2023</v>
      </c>
      <c r="B60" s="24"/>
      <c r="C60" s="25"/>
      <c r="D60" s="26">
        <v>92932.766918900001</v>
      </c>
      <c r="E60" s="26">
        <v>0</v>
      </c>
      <c r="F60" s="26">
        <v>0</v>
      </c>
      <c r="G60" s="26">
        <v>98265.50045793</v>
      </c>
      <c r="H60" s="26">
        <v>0</v>
      </c>
      <c r="I60" s="26">
        <v>0</v>
      </c>
      <c r="J60" s="26">
        <v>191198.26737683002</v>
      </c>
      <c r="K60" s="26">
        <v>38320</v>
      </c>
      <c r="L60" s="26">
        <v>0</v>
      </c>
      <c r="M60" s="26">
        <v>39000</v>
      </c>
      <c r="N60" s="26">
        <v>0</v>
      </c>
      <c r="O60" s="26">
        <v>3600</v>
      </c>
      <c r="P60" s="26">
        <v>0</v>
      </c>
      <c r="Q60" s="35">
        <v>110278.26737683</v>
      </c>
    </row>
    <row r="61" spans="1:17" s="22" customFormat="1" ht="12" customHeight="1" x14ac:dyDescent="0.2">
      <c r="A61" s="23">
        <v>2024</v>
      </c>
      <c r="B61" s="24"/>
      <c r="C61" s="25"/>
      <c r="D61" s="26">
        <v>87854.908334020001</v>
      </c>
      <c r="E61" s="26">
        <v>0</v>
      </c>
      <c r="F61" s="26">
        <v>0</v>
      </c>
      <c r="G61" s="26">
        <v>89433.994731710001</v>
      </c>
      <c r="H61" s="26">
        <v>0</v>
      </c>
      <c r="I61" s="26">
        <v>0</v>
      </c>
      <c r="J61" s="26">
        <v>177288.90306573</v>
      </c>
      <c r="K61" s="26">
        <v>43520</v>
      </c>
      <c r="L61" s="26">
        <v>0</v>
      </c>
      <c r="M61" s="26">
        <v>44000</v>
      </c>
      <c r="N61" s="26">
        <v>0</v>
      </c>
      <c r="O61" s="26">
        <v>5500</v>
      </c>
      <c r="P61" s="26">
        <v>0</v>
      </c>
      <c r="Q61" s="35">
        <v>84268.903065730003</v>
      </c>
    </row>
    <row r="62" spans="1:17" s="22" customFormat="1" ht="12" customHeight="1" x14ac:dyDescent="0.2">
      <c r="A62" s="23">
        <v>2025</v>
      </c>
      <c r="B62" s="24"/>
      <c r="C62" s="25"/>
      <c r="D62" s="26">
        <v>83900.134563219995</v>
      </c>
      <c r="E62" s="26">
        <v>0</v>
      </c>
      <c r="F62" s="26">
        <v>0</v>
      </c>
      <c r="G62" s="26">
        <v>87504.217091850005</v>
      </c>
      <c r="H62" s="26">
        <v>0</v>
      </c>
      <c r="I62" s="26">
        <v>0</v>
      </c>
      <c r="J62" s="26">
        <v>171404.89128243999</v>
      </c>
      <c r="K62" s="26">
        <v>46477.2</v>
      </c>
      <c r="L62" s="26">
        <v>0</v>
      </c>
      <c r="M62" s="26">
        <v>37000</v>
      </c>
      <c r="N62" s="26">
        <v>0</v>
      </c>
      <c r="O62" s="26">
        <v>0</v>
      </c>
      <c r="P62" s="26">
        <v>0</v>
      </c>
      <c r="Q62" s="35">
        <v>87927.691282440006</v>
      </c>
    </row>
    <row r="63" spans="1:17" s="22" customFormat="1" ht="12" customHeight="1" x14ac:dyDescent="0.2">
      <c r="A63" s="23"/>
      <c r="B63" s="24"/>
      <c r="C63" s="25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35"/>
    </row>
    <row r="64" spans="1:17" s="22" customFormat="1" ht="11.1" customHeight="1" x14ac:dyDescent="0.2">
      <c r="A64" s="23">
        <v>2008</v>
      </c>
      <c r="B64" s="45">
        <v>1</v>
      </c>
      <c r="C64" s="46"/>
      <c r="D64" s="47">
        <v>7053.1277958800001</v>
      </c>
      <c r="E64" s="47" t="s">
        <v>21</v>
      </c>
      <c r="F64" s="47" t="s">
        <v>21</v>
      </c>
      <c r="G64" s="47" t="s">
        <v>21</v>
      </c>
      <c r="H64" s="47" t="s">
        <v>21</v>
      </c>
      <c r="I64" s="47"/>
      <c r="J64" s="47">
        <v>7053.1277958800001</v>
      </c>
      <c r="K64" s="47" t="s">
        <v>21</v>
      </c>
      <c r="L64" s="47" t="s">
        <v>21</v>
      </c>
      <c r="M64" s="47" t="s">
        <v>21</v>
      </c>
      <c r="N64" s="47" t="s">
        <v>21</v>
      </c>
      <c r="O64" s="47" t="s">
        <v>21</v>
      </c>
      <c r="P64" s="47" t="s">
        <v>21</v>
      </c>
      <c r="Q64" s="48">
        <v>7053.1277958800001</v>
      </c>
    </row>
    <row r="65" spans="1:18" s="22" customFormat="1" ht="10.199999999999999" x14ac:dyDescent="0.2">
      <c r="A65" s="23"/>
      <c r="B65" s="24">
        <v>2</v>
      </c>
      <c r="C65" s="25"/>
      <c r="D65" s="26">
        <v>3588.15528533</v>
      </c>
      <c r="E65" s="26" t="s">
        <v>21</v>
      </c>
      <c r="F65" s="26" t="s">
        <v>21</v>
      </c>
      <c r="G65" s="26" t="s">
        <v>21</v>
      </c>
      <c r="H65" s="26" t="s">
        <v>21</v>
      </c>
      <c r="I65" s="26"/>
      <c r="J65" s="26">
        <v>3588.15528533</v>
      </c>
      <c r="K65" s="26" t="s">
        <v>21</v>
      </c>
      <c r="L65" s="26" t="s">
        <v>21</v>
      </c>
      <c r="M65" s="26" t="s">
        <v>21</v>
      </c>
      <c r="N65" s="26" t="s">
        <v>21</v>
      </c>
      <c r="O65" s="26" t="s">
        <v>21</v>
      </c>
      <c r="P65" s="26" t="s">
        <v>21</v>
      </c>
      <c r="Q65" s="35">
        <v>3588.15528533</v>
      </c>
    </row>
    <row r="66" spans="1:18" s="22" customFormat="1" ht="10.199999999999999" x14ac:dyDescent="0.2">
      <c r="A66" s="23"/>
      <c r="B66" s="24">
        <v>3</v>
      </c>
      <c r="C66" s="25"/>
      <c r="D66" s="26">
        <v>3641.8923830799999</v>
      </c>
      <c r="E66" s="26" t="s">
        <v>21</v>
      </c>
      <c r="F66" s="26" t="s">
        <v>21</v>
      </c>
      <c r="G66" s="26">
        <v>1999.9653000000001</v>
      </c>
      <c r="H66" s="26" t="s">
        <v>21</v>
      </c>
      <c r="I66" s="26"/>
      <c r="J66" s="26">
        <v>5641.8576830800002</v>
      </c>
      <c r="K66" s="26">
        <v>3650</v>
      </c>
      <c r="L66" s="26" t="s">
        <v>21</v>
      </c>
      <c r="M66" s="26">
        <v>2000</v>
      </c>
      <c r="N66" s="26" t="s">
        <v>21</v>
      </c>
      <c r="O66" s="26" t="s">
        <v>21</v>
      </c>
      <c r="P66" s="26" t="s">
        <v>21</v>
      </c>
      <c r="Q66" s="35">
        <v>-8.1423169199997574</v>
      </c>
    </row>
    <row r="67" spans="1:18" s="22" customFormat="1" ht="10.199999999999999" x14ac:dyDescent="0.2">
      <c r="A67" s="23"/>
      <c r="B67" s="24">
        <v>4</v>
      </c>
      <c r="C67" s="25"/>
      <c r="D67" s="26">
        <v>3551.18117936</v>
      </c>
      <c r="E67" s="26" t="s">
        <v>21</v>
      </c>
      <c r="F67" s="26" t="s">
        <v>21</v>
      </c>
      <c r="G67" s="26" t="s">
        <v>21</v>
      </c>
      <c r="H67" s="26">
        <v>1483.0992000000001</v>
      </c>
      <c r="I67" s="26"/>
      <c r="J67" s="26">
        <v>5034.2803793599996</v>
      </c>
      <c r="K67" s="26" t="s">
        <v>21</v>
      </c>
      <c r="L67" s="26" t="s">
        <v>21</v>
      </c>
      <c r="M67" s="26" t="s">
        <v>21</v>
      </c>
      <c r="N67" s="26" t="s">
        <v>21</v>
      </c>
      <c r="O67" s="26" t="s">
        <v>21</v>
      </c>
      <c r="P67" s="26" t="s">
        <v>21</v>
      </c>
      <c r="Q67" s="35">
        <v>5034.2803793599996</v>
      </c>
    </row>
    <row r="68" spans="1:18" s="22" customFormat="1" ht="10.199999999999999" x14ac:dyDescent="0.2">
      <c r="A68" s="23"/>
      <c r="B68" s="24">
        <v>5</v>
      </c>
      <c r="C68" s="25"/>
      <c r="D68" s="26">
        <v>3482.1036153</v>
      </c>
      <c r="E68" s="26" t="s">
        <v>21</v>
      </c>
      <c r="F68" s="26" t="s">
        <v>21</v>
      </c>
      <c r="G68" s="26" t="s">
        <v>21</v>
      </c>
      <c r="H68" s="26" t="s">
        <v>21</v>
      </c>
      <c r="I68" s="26"/>
      <c r="J68" s="26">
        <v>3482.1036153</v>
      </c>
      <c r="K68" s="26">
        <v>0</v>
      </c>
      <c r="L68" s="26">
        <v>0</v>
      </c>
      <c r="M68" s="26">
        <v>0</v>
      </c>
      <c r="N68" s="43">
        <v>0.21</v>
      </c>
      <c r="O68" s="43">
        <v>0</v>
      </c>
      <c r="P68" s="26">
        <v>0</v>
      </c>
      <c r="Q68" s="35">
        <v>3481.8906152999998</v>
      </c>
      <c r="R68" s="40"/>
    </row>
    <row r="69" spans="1:18" s="22" customFormat="1" ht="10.199999999999999" x14ac:dyDescent="0.2">
      <c r="A69" s="23"/>
      <c r="B69" s="24">
        <v>6</v>
      </c>
      <c r="C69" s="25"/>
      <c r="D69" s="26" t="s">
        <v>21</v>
      </c>
      <c r="E69" s="26" t="s">
        <v>21</v>
      </c>
      <c r="F69" s="26" t="s">
        <v>21</v>
      </c>
      <c r="G69" s="26">
        <v>3500.0311000000002</v>
      </c>
      <c r="H69" s="26" t="s">
        <v>21</v>
      </c>
      <c r="I69" s="26"/>
      <c r="J69" s="26">
        <v>3500.0311000000002</v>
      </c>
      <c r="K69" s="26">
        <v>0</v>
      </c>
      <c r="L69" s="26">
        <v>1000</v>
      </c>
      <c r="M69" s="26">
        <v>0</v>
      </c>
      <c r="N69" s="43">
        <v>0.05</v>
      </c>
      <c r="O69" s="43">
        <v>0</v>
      </c>
      <c r="P69" s="26">
        <v>0</v>
      </c>
      <c r="Q69" s="35">
        <v>2499.9761000000003</v>
      </c>
      <c r="R69" s="40"/>
    </row>
    <row r="70" spans="1:18" s="22" customFormat="1" ht="10.199999999999999" x14ac:dyDescent="0.2">
      <c r="A70" s="23"/>
      <c r="B70" s="24">
        <v>7</v>
      </c>
      <c r="C70" s="25"/>
      <c r="D70" s="26">
        <v>3353.0984471000002</v>
      </c>
      <c r="E70" s="26">
        <v>0</v>
      </c>
      <c r="F70" s="26">
        <v>0</v>
      </c>
      <c r="G70" s="26">
        <v>0</v>
      </c>
      <c r="H70" s="26">
        <v>0</v>
      </c>
      <c r="I70" s="26"/>
      <c r="J70" s="26">
        <v>3353.0984471000002</v>
      </c>
      <c r="K70" s="26">
        <v>8998.7000000000007</v>
      </c>
      <c r="L70" s="26">
        <v>0</v>
      </c>
      <c r="M70" s="26">
        <v>0</v>
      </c>
      <c r="N70" s="26">
        <v>5.5030000000000001</v>
      </c>
      <c r="O70" s="26">
        <v>0</v>
      </c>
      <c r="P70" s="26">
        <v>0</v>
      </c>
      <c r="Q70" s="35">
        <v>-5651.1045529000012</v>
      </c>
      <c r="R70" s="40"/>
    </row>
    <row r="71" spans="1:18" s="22" customFormat="1" ht="10.199999999999999" x14ac:dyDescent="0.2">
      <c r="A71" s="23"/>
      <c r="B71" s="24">
        <v>8</v>
      </c>
      <c r="C71" s="25"/>
      <c r="D71" s="26">
        <v>0</v>
      </c>
      <c r="E71" s="26">
        <v>0</v>
      </c>
      <c r="F71" s="26">
        <v>0</v>
      </c>
      <c r="G71" s="26">
        <v>3499.9295299999999</v>
      </c>
      <c r="H71" s="26">
        <v>0</v>
      </c>
      <c r="I71" s="26"/>
      <c r="J71" s="26">
        <v>3499.9295299999999</v>
      </c>
      <c r="K71" s="26">
        <v>0</v>
      </c>
      <c r="L71" s="26">
        <v>0</v>
      </c>
      <c r="M71" s="26">
        <v>0</v>
      </c>
      <c r="N71" s="26">
        <v>1.7975000000000001</v>
      </c>
      <c r="O71" s="26">
        <v>0</v>
      </c>
      <c r="P71" s="26">
        <v>0</v>
      </c>
      <c r="Q71" s="35">
        <v>3498.1320299999998</v>
      </c>
      <c r="R71" s="40"/>
    </row>
    <row r="72" spans="1:18" s="22" customFormat="1" ht="10.199999999999999" x14ac:dyDescent="0.2">
      <c r="A72" s="23"/>
      <c r="B72" s="24">
        <v>9</v>
      </c>
      <c r="C72" s="25"/>
      <c r="D72" s="26">
        <v>7983.5924359700002</v>
      </c>
      <c r="E72" s="26">
        <v>0</v>
      </c>
      <c r="F72" s="26">
        <v>0</v>
      </c>
      <c r="G72" s="26">
        <v>0</v>
      </c>
      <c r="H72" s="26">
        <v>0</v>
      </c>
      <c r="I72" s="26"/>
      <c r="J72" s="26">
        <v>7983.5924359700002</v>
      </c>
      <c r="K72" s="26">
        <v>4150</v>
      </c>
      <c r="L72" s="26">
        <v>1000</v>
      </c>
      <c r="M72" s="26">
        <v>0</v>
      </c>
      <c r="N72" s="26">
        <v>0.89370000000000005</v>
      </c>
      <c r="O72" s="26">
        <v>0</v>
      </c>
      <c r="P72" s="26">
        <v>0</v>
      </c>
      <c r="Q72" s="35">
        <v>2832.6987359700006</v>
      </c>
      <c r="R72" s="40"/>
    </row>
    <row r="73" spans="1:18" s="22" customFormat="1" ht="10.199999999999999" x14ac:dyDescent="0.2">
      <c r="A73" s="23"/>
      <c r="B73" s="24">
        <v>10</v>
      </c>
      <c r="C73" s="25"/>
      <c r="D73" s="26">
        <v>0</v>
      </c>
      <c r="E73" s="26">
        <v>0</v>
      </c>
      <c r="F73" s="26">
        <v>0</v>
      </c>
      <c r="G73" s="26">
        <v>7500.0695500000002</v>
      </c>
      <c r="H73" s="26">
        <v>0</v>
      </c>
      <c r="I73" s="26"/>
      <c r="J73" s="26">
        <v>7500.0695500000002</v>
      </c>
      <c r="K73" s="26">
        <v>0</v>
      </c>
      <c r="L73" s="26">
        <v>0</v>
      </c>
      <c r="M73" s="26">
        <v>0</v>
      </c>
      <c r="N73" s="26">
        <v>3.5482999999999998</v>
      </c>
      <c r="O73" s="26">
        <v>0</v>
      </c>
      <c r="P73" s="26">
        <v>0</v>
      </c>
      <c r="Q73" s="35">
        <v>7496.5212499999998</v>
      </c>
      <c r="R73" s="40"/>
    </row>
    <row r="74" spans="1:18" s="22" customFormat="1" ht="10.199999999999999" x14ac:dyDescent="0.2">
      <c r="A74" s="23"/>
      <c r="B74" s="24">
        <v>11</v>
      </c>
      <c r="C74" s="25"/>
      <c r="D74" s="26">
        <v>8917.7560785100013</v>
      </c>
      <c r="E74" s="26">
        <v>0</v>
      </c>
      <c r="F74" s="26">
        <v>0</v>
      </c>
      <c r="G74" s="26">
        <v>0</v>
      </c>
      <c r="H74" s="26">
        <v>0</v>
      </c>
      <c r="I74" s="26"/>
      <c r="J74" s="26">
        <v>8917.7560785100013</v>
      </c>
      <c r="K74" s="26">
        <v>2600</v>
      </c>
      <c r="L74" s="26">
        <v>0</v>
      </c>
      <c r="M74" s="26">
        <v>0</v>
      </c>
      <c r="N74" s="26">
        <v>1.448</v>
      </c>
      <c r="O74" s="26">
        <v>0</v>
      </c>
      <c r="P74" s="26">
        <v>0</v>
      </c>
      <c r="Q74" s="35">
        <v>6316.308078510001</v>
      </c>
      <c r="R74" s="40"/>
    </row>
    <row r="75" spans="1:18" s="22" customFormat="1" ht="10.199999999999999" x14ac:dyDescent="0.2">
      <c r="A75" s="23"/>
      <c r="B75" s="24">
        <v>12</v>
      </c>
      <c r="C75" s="25"/>
      <c r="D75" s="26">
        <v>3047.3975897199998</v>
      </c>
      <c r="E75" s="26">
        <v>0</v>
      </c>
      <c r="F75" s="26">
        <v>0</v>
      </c>
      <c r="G75" s="26">
        <v>0</v>
      </c>
      <c r="H75" s="26">
        <v>0</v>
      </c>
      <c r="I75" s="26"/>
      <c r="J75" s="26">
        <v>3047.3975897199998</v>
      </c>
      <c r="K75" s="26">
        <v>2000</v>
      </c>
      <c r="L75" s="26">
        <v>1000</v>
      </c>
      <c r="M75" s="26">
        <v>0</v>
      </c>
      <c r="N75" s="26">
        <v>1.1815</v>
      </c>
      <c r="O75" s="26">
        <v>0</v>
      </c>
      <c r="P75" s="26">
        <v>0</v>
      </c>
      <c r="Q75" s="35">
        <v>46.216089719999673</v>
      </c>
      <c r="R75" s="40"/>
    </row>
    <row r="76" spans="1:18" s="22" customFormat="1" ht="10.199999999999999" x14ac:dyDescent="0.2">
      <c r="A76" s="23">
        <v>2009</v>
      </c>
      <c r="B76" s="24">
        <v>1</v>
      </c>
      <c r="C76" s="25"/>
      <c r="D76" s="26">
        <v>5657.9796482399997</v>
      </c>
      <c r="E76" s="26">
        <v>0</v>
      </c>
      <c r="F76" s="26">
        <v>0</v>
      </c>
      <c r="G76" s="26">
        <v>0</v>
      </c>
      <c r="H76" s="26">
        <v>0</v>
      </c>
      <c r="I76" s="26"/>
      <c r="J76" s="26">
        <v>5657.9796482399997</v>
      </c>
      <c r="K76" s="26">
        <v>0</v>
      </c>
      <c r="L76" s="26">
        <v>0</v>
      </c>
      <c r="M76" s="26">
        <v>0</v>
      </c>
      <c r="N76" s="26">
        <v>2.38</v>
      </c>
      <c r="O76" s="26">
        <v>0</v>
      </c>
      <c r="P76" s="26">
        <v>0</v>
      </c>
      <c r="Q76" s="35">
        <v>5655.5996482399996</v>
      </c>
      <c r="R76" s="40"/>
    </row>
    <row r="77" spans="1:18" s="22" customFormat="1" ht="10.199999999999999" x14ac:dyDescent="0.2">
      <c r="A77" s="23"/>
      <c r="B77" s="24">
        <v>2</v>
      </c>
      <c r="C77" s="25"/>
      <c r="D77" s="26">
        <v>4499.9656500000001</v>
      </c>
      <c r="E77" s="26">
        <v>0</v>
      </c>
      <c r="F77" s="26">
        <v>0</v>
      </c>
      <c r="G77" s="26">
        <v>6000.0002999999997</v>
      </c>
      <c r="H77" s="26">
        <v>0</v>
      </c>
      <c r="I77" s="26"/>
      <c r="J77" s="26">
        <v>10499.96595</v>
      </c>
      <c r="K77" s="26">
        <v>11966.737999999999</v>
      </c>
      <c r="L77" s="26">
        <v>0</v>
      </c>
      <c r="M77" s="26">
        <v>0</v>
      </c>
      <c r="N77" s="26">
        <v>1.1435999999999999</v>
      </c>
      <c r="O77" s="26">
        <v>0</v>
      </c>
      <c r="P77" s="26">
        <v>0</v>
      </c>
      <c r="Q77" s="35">
        <v>-1467.915649999999</v>
      </c>
      <c r="R77" s="40"/>
    </row>
    <row r="78" spans="1:18" s="22" customFormat="1" ht="10.199999999999999" x14ac:dyDescent="0.2">
      <c r="A78" s="23"/>
      <c r="B78" s="24">
        <v>3</v>
      </c>
      <c r="C78" s="25"/>
      <c r="D78" s="26">
        <v>10319.220231400001</v>
      </c>
      <c r="E78" s="26">
        <v>0</v>
      </c>
      <c r="F78" s="26">
        <v>0</v>
      </c>
      <c r="G78" s="26">
        <v>0</v>
      </c>
      <c r="H78" s="26">
        <v>2000</v>
      </c>
      <c r="I78" s="26"/>
      <c r="J78" s="26">
        <v>12319.220231400001</v>
      </c>
      <c r="K78" s="26">
        <v>5699.48</v>
      </c>
      <c r="L78" s="26">
        <v>0</v>
      </c>
      <c r="M78" s="26">
        <v>0</v>
      </c>
      <c r="N78" s="26">
        <v>1.1482000000000001</v>
      </c>
      <c r="O78" s="26">
        <v>0</v>
      </c>
      <c r="P78" s="26">
        <v>0</v>
      </c>
      <c r="Q78" s="35">
        <v>6618.5920314000014</v>
      </c>
    </row>
    <row r="79" spans="1:18" s="22" customFormat="1" ht="10.199999999999999" x14ac:dyDescent="0.2">
      <c r="A79" s="23"/>
      <c r="B79" s="24">
        <v>4</v>
      </c>
      <c r="C79" s="25"/>
      <c r="D79" s="26">
        <v>0</v>
      </c>
      <c r="E79" s="26">
        <v>0</v>
      </c>
      <c r="F79" s="26">
        <v>0</v>
      </c>
      <c r="G79" s="26">
        <v>5000.0536499999998</v>
      </c>
      <c r="H79" s="26">
        <v>0</v>
      </c>
      <c r="I79" s="26"/>
      <c r="J79" s="26">
        <v>5000.0536499999998</v>
      </c>
      <c r="K79" s="26">
        <v>0</v>
      </c>
      <c r="L79" s="26">
        <v>0</v>
      </c>
      <c r="M79" s="26">
        <v>3500</v>
      </c>
      <c r="N79" s="26">
        <v>8.1129999999999995</v>
      </c>
      <c r="O79" s="26">
        <v>0</v>
      </c>
      <c r="P79" s="26">
        <v>0</v>
      </c>
      <c r="Q79" s="35">
        <v>1491.94065</v>
      </c>
    </row>
    <row r="80" spans="1:18" s="22" customFormat="1" ht="10.199999999999999" x14ac:dyDescent="0.2">
      <c r="A80" s="23"/>
      <c r="B80" s="24">
        <v>5</v>
      </c>
      <c r="C80" s="25"/>
      <c r="D80" s="26">
        <v>8753.632252129999</v>
      </c>
      <c r="E80" s="26">
        <v>0</v>
      </c>
      <c r="F80" s="26">
        <v>0</v>
      </c>
      <c r="G80" s="26">
        <v>0</v>
      </c>
      <c r="H80" s="26">
        <v>5000</v>
      </c>
      <c r="I80" s="26"/>
      <c r="J80" s="26">
        <v>13753.632252129999</v>
      </c>
      <c r="K80" s="26">
        <v>0</v>
      </c>
      <c r="L80" s="26">
        <v>0</v>
      </c>
      <c r="M80" s="26">
        <v>0</v>
      </c>
      <c r="N80" s="26">
        <v>4.9595999999999991</v>
      </c>
      <c r="O80" s="26">
        <v>0</v>
      </c>
      <c r="P80" s="26">
        <v>0</v>
      </c>
      <c r="Q80" s="35">
        <v>13748.672652129999</v>
      </c>
    </row>
    <row r="81" spans="1:17" s="22" customFormat="1" ht="10.199999999999999" x14ac:dyDescent="0.2">
      <c r="A81" s="23"/>
      <c r="B81" s="24">
        <v>6</v>
      </c>
      <c r="C81" s="25"/>
      <c r="D81" s="26">
        <v>3976.8269573900002</v>
      </c>
      <c r="E81" s="26">
        <v>0</v>
      </c>
      <c r="F81" s="26">
        <v>0</v>
      </c>
      <c r="G81" s="26">
        <v>5500.1036899999999</v>
      </c>
      <c r="H81" s="26">
        <v>0</v>
      </c>
      <c r="I81" s="26"/>
      <c r="J81" s="26">
        <v>9476.9306473899996</v>
      </c>
      <c r="K81" s="26">
        <v>0</v>
      </c>
      <c r="L81" s="26">
        <v>0</v>
      </c>
      <c r="M81" s="26">
        <v>0</v>
      </c>
      <c r="N81" s="26">
        <v>4.3431000000000006</v>
      </c>
      <c r="O81" s="26">
        <v>0</v>
      </c>
      <c r="P81" s="26">
        <v>0</v>
      </c>
      <c r="Q81" s="35">
        <v>9472.5875473899996</v>
      </c>
    </row>
    <row r="82" spans="1:17" s="22" customFormat="1" ht="10.199999999999999" x14ac:dyDescent="0.2">
      <c r="A82" s="23"/>
      <c r="B82" s="24">
        <v>7</v>
      </c>
      <c r="C82" s="25"/>
      <c r="D82" s="26">
        <v>5050.2449594899999</v>
      </c>
      <c r="E82" s="26">
        <v>0</v>
      </c>
      <c r="F82" s="26">
        <v>0</v>
      </c>
      <c r="G82" s="26">
        <v>4499.9140500000003</v>
      </c>
      <c r="H82" s="26">
        <v>0</v>
      </c>
      <c r="I82" s="26"/>
      <c r="J82" s="26">
        <v>9550.1590094900002</v>
      </c>
      <c r="K82" s="26">
        <v>0</v>
      </c>
      <c r="L82" s="26">
        <v>0</v>
      </c>
      <c r="M82" s="26">
        <v>0</v>
      </c>
      <c r="N82" s="26">
        <v>25.607400000000002</v>
      </c>
      <c r="O82" s="26">
        <v>0</v>
      </c>
      <c r="P82" s="26">
        <v>0</v>
      </c>
      <c r="Q82" s="35">
        <v>9524.5516094899995</v>
      </c>
    </row>
    <row r="83" spans="1:17" s="22" customFormat="1" ht="10.199999999999999" x14ac:dyDescent="0.2">
      <c r="A83" s="23"/>
      <c r="B83" s="24">
        <v>8</v>
      </c>
      <c r="C83" s="25"/>
      <c r="D83" s="26">
        <v>9499.9538800000009</v>
      </c>
      <c r="E83" s="26">
        <v>0</v>
      </c>
      <c r="F83" s="26">
        <v>0</v>
      </c>
      <c r="G83" s="26">
        <v>0</v>
      </c>
      <c r="H83" s="26">
        <v>0</v>
      </c>
      <c r="I83" s="26"/>
      <c r="J83" s="26">
        <v>9499.9538800000009</v>
      </c>
      <c r="K83" s="26">
        <v>0</v>
      </c>
      <c r="L83" s="26">
        <v>0</v>
      </c>
      <c r="M83" s="26">
        <v>0</v>
      </c>
      <c r="N83" s="26">
        <v>23.252699999999997</v>
      </c>
      <c r="O83" s="26">
        <v>0</v>
      </c>
      <c r="P83" s="26">
        <v>0</v>
      </c>
      <c r="Q83" s="35">
        <v>9476.7011800000018</v>
      </c>
    </row>
    <row r="84" spans="1:17" s="22" customFormat="1" ht="10.199999999999999" x14ac:dyDescent="0.2">
      <c r="A84" s="23"/>
      <c r="B84" s="24">
        <v>9</v>
      </c>
      <c r="C84" s="25"/>
      <c r="D84" s="26">
        <v>0</v>
      </c>
      <c r="E84" s="26">
        <v>0</v>
      </c>
      <c r="F84" s="26">
        <v>0</v>
      </c>
      <c r="G84" s="26">
        <v>4000.0477500000002</v>
      </c>
      <c r="H84" s="26">
        <v>0</v>
      </c>
      <c r="I84" s="26"/>
      <c r="J84" s="26">
        <v>4000.0477500000002</v>
      </c>
      <c r="K84" s="26">
        <v>4000</v>
      </c>
      <c r="L84" s="26">
        <v>2350</v>
      </c>
      <c r="M84" s="26">
        <v>0</v>
      </c>
      <c r="N84" s="26">
        <v>15.682399999999999</v>
      </c>
      <c r="O84" s="26">
        <v>0</v>
      </c>
      <c r="P84" s="26">
        <v>0</v>
      </c>
      <c r="Q84" s="35">
        <v>-2365.6346499999995</v>
      </c>
    </row>
    <row r="85" spans="1:17" s="22" customFormat="1" ht="10.199999999999999" x14ac:dyDescent="0.2">
      <c r="A85" s="23"/>
      <c r="B85" s="24">
        <v>10</v>
      </c>
      <c r="C85" s="25"/>
      <c r="D85" s="26">
        <v>4514.77852257</v>
      </c>
      <c r="E85" s="26">
        <v>0</v>
      </c>
      <c r="F85" s="26">
        <v>0</v>
      </c>
      <c r="G85" s="26">
        <v>3499.9011399999999</v>
      </c>
      <c r="H85" s="26">
        <v>0</v>
      </c>
      <c r="I85" s="26"/>
      <c r="J85" s="26">
        <v>8014.6796625699999</v>
      </c>
      <c r="K85" s="26">
        <v>9364.7099999999991</v>
      </c>
      <c r="L85" s="26">
        <v>0</v>
      </c>
      <c r="M85" s="26">
        <v>1500</v>
      </c>
      <c r="N85" s="26">
        <v>29.188500000000001</v>
      </c>
      <c r="O85" s="26">
        <v>0</v>
      </c>
      <c r="P85" s="26">
        <v>0</v>
      </c>
      <c r="Q85" s="35">
        <v>-2879.2188374299994</v>
      </c>
    </row>
    <row r="86" spans="1:17" s="22" customFormat="1" ht="10.199999999999999" x14ac:dyDescent="0.2">
      <c r="A86" s="23"/>
      <c r="B86" s="24">
        <v>11</v>
      </c>
      <c r="C86" s="25"/>
      <c r="D86" s="26">
        <v>6507.8036669699995</v>
      </c>
      <c r="E86" s="26">
        <v>0</v>
      </c>
      <c r="F86" s="26">
        <v>0</v>
      </c>
      <c r="G86" s="26">
        <v>0</v>
      </c>
      <c r="H86" s="26">
        <v>0</v>
      </c>
      <c r="I86" s="26"/>
      <c r="J86" s="26">
        <v>6507.8036669699995</v>
      </c>
      <c r="K86" s="26">
        <v>0</v>
      </c>
      <c r="L86" s="26">
        <v>0</v>
      </c>
      <c r="M86" s="26">
        <v>0</v>
      </c>
      <c r="N86" s="26">
        <v>19.323599999999999</v>
      </c>
      <c r="O86" s="26">
        <v>0</v>
      </c>
      <c r="P86" s="26">
        <v>0</v>
      </c>
      <c r="Q86" s="35">
        <v>6488.4800669699998</v>
      </c>
    </row>
    <row r="87" spans="1:17" s="22" customFormat="1" ht="10.199999999999999" x14ac:dyDescent="0.2">
      <c r="A87" s="23"/>
      <c r="B87" s="24">
        <v>12</v>
      </c>
      <c r="C87" s="25"/>
      <c r="D87" s="26">
        <v>2514.0029770599999</v>
      </c>
      <c r="E87" s="26">
        <v>0</v>
      </c>
      <c r="F87" s="26">
        <v>0</v>
      </c>
      <c r="G87" s="26">
        <v>0</v>
      </c>
      <c r="H87" s="26">
        <v>0</v>
      </c>
      <c r="I87" s="26"/>
      <c r="J87" s="26">
        <v>2514.0029770599999</v>
      </c>
      <c r="K87" s="26">
        <v>500</v>
      </c>
      <c r="L87" s="26">
        <v>0</v>
      </c>
      <c r="M87" s="26">
        <v>0</v>
      </c>
      <c r="N87" s="26">
        <v>12.0214</v>
      </c>
      <c r="O87" s="26">
        <v>0</v>
      </c>
      <c r="P87" s="26">
        <v>0</v>
      </c>
      <c r="Q87" s="35">
        <v>2001.9815770599998</v>
      </c>
    </row>
    <row r="88" spans="1:17" s="22" customFormat="1" ht="10.199999999999999" x14ac:dyDescent="0.2">
      <c r="A88" s="23">
        <v>2010</v>
      </c>
      <c r="B88" s="24">
        <v>1</v>
      </c>
      <c r="C88" s="25"/>
      <c r="D88" s="26">
        <v>5565.0046104399999</v>
      </c>
      <c r="E88" s="26">
        <v>0</v>
      </c>
      <c r="F88" s="26">
        <v>0</v>
      </c>
      <c r="G88" s="26">
        <v>2999.9546999999998</v>
      </c>
      <c r="H88" s="26">
        <v>0</v>
      </c>
      <c r="I88" s="26"/>
      <c r="J88" s="26">
        <v>8564.9593104399992</v>
      </c>
      <c r="K88" s="26">
        <v>0</v>
      </c>
      <c r="L88" s="26">
        <v>0</v>
      </c>
      <c r="M88" s="26">
        <v>0</v>
      </c>
      <c r="N88" s="26">
        <v>24.8781</v>
      </c>
      <c r="O88" s="26">
        <v>0</v>
      </c>
      <c r="P88" s="26">
        <v>0</v>
      </c>
      <c r="Q88" s="35">
        <v>8540.0812104399993</v>
      </c>
    </row>
    <row r="89" spans="1:17" s="22" customFormat="1" ht="10.199999999999999" x14ac:dyDescent="0.2">
      <c r="A89" s="23"/>
      <c r="B89" s="24">
        <v>2</v>
      </c>
      <c r="C89" s="25"/>
      <c r="D89" s="26">
        <v>3499.9910199999999</v>
      </c>
      <c r="E89" s="26">
        <v>0</v>
      </c>
      <c r="F89" s="26">
        <v>0</v>
      </c>
      <c r="G89" s="26">
        <v>0</v>
      </c>
      <c r="H89" s="26">
        <v>0</v>
      </c>
      <c r="I89" s="26"/>
      <c r="J89" s="26">
        <v>3499.9910199999999</v>
      </c>
      <c r="K89" s="26">
        <v>0</v>
      </c>
      <c r="L89" s="26">
        <v>0</v>
      </c>
      <c r="M89" s="26">
        <v>0</v>
      </c>
      <c r="N89" s="26">
        <v>12.588200000000001</v>
      </c>
      <c r="O89" s="26">
        <v>0</v>
      </c>
      <c r="P89" s="26">
        <v>0</v>
      </c>
      <c r="Q89" s="35">
        <v>3487.4028199999998</v>
      </c>
    </row>
    <row r="90" spans="1:17" s="22" customFormat="1" ht="10.199999999999999" x14ac:dyDescent="0.2">
      <c r="A90" s="23"/>
      <c r="B90" s="24">
        <v>3</v>
      </c>
      <c r="C90" s="25"/>
      <c r="D90" s="26">
        <v>3499.9591</v>
      </c>
      <c r="E90" s="26">
        <v>0</v>
      </c>
      <c r="F90" s="26">
        <v>0</v>
      </c>
      <c r="G90" s="26">
        <v>3499.9712800000002</v>
      </c>
      <c r="H90" s="26">
        <v>0</v>
      </c>
      <c r="I90" s="26"/>
      <c r="J90" s="26">
        <v>6999.9303799999998</v>
      </c>
      <c r="K90" s="26">
        <v>0</v>
      </c>
      <c r="L90" s="26">
        <v>0</v>
      </c>
      <c r="M90" s="26">
        <v>3500</v>
      </c>
      <c r="N90" s="26">
        <v>14.152800000000001</v>
      </c>
      <c r="O90" s="26">
        <v>0</v>
      </c>
      <c r="P90" s="26">
        <v>0</v>
      </c>
      <c r="Q90" s="35">
        <v>3485.7775799999999</v>
      </c>
    </row>
    <row r="91" spans="1:17" s="22" customFormat="1" ht="10.199999999999999" x14ac:dyDescent="0.2">
      <c r="A91" s="23"/>
      <c r="B91" s="24">
        <v>4</v>
      </c>
      <c r="C91" s="25"/>
      <c r="D91" s="26">
        <v>5566.67111131</v>
      </c>
      <c r="E91" s="26">
        <v>0</v>
      </c>
      <c r="F91" s="26">
        <v>0</v>
      </c>
      <c r="G91" s="26">
        <v>0</v>
      </c>
      <c r="H91" s="26">
        <v>0</v>
      </c>
      <c r="I91" s="26"/>
      <c r="J91" s="26">
        <v>5566.67111131</v>
      </c>
      <c r="K91" s="26">
        <v>10886.51</v>
      </c>
      <c r="L91" s="26">
        <v>0</v>
      </c>
      <c r="M91" s="26">
        <v>0</v>
      </c>
      <c r="N91" s="26">
        <v>22.893499999998312</v>
      </c>
      <c r="O91" s="26">
        <v>0</v>
      </c>
      <c r="P91" s="26">
        <v>0</v>
      </c>
      <c r="Q91" s="35">
        <v>-5342.7323886899985</v>
      </c>
    </row>
    <row r="92" spans="1:17" s="22" customFormat="1" ht="10.199999999999999" x14ac:dyDescent="0.2">
      <c r="A92" s="23"/>
      <c r="B92" s="24">
        <v>5</v>
      </c>
      <c r="C92" s="25"/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6"/>
      <c r="J92" s="26">
        <v>0</v>
      </c>
      <c r="K92" s="26">
        <v>0</v>
      </c>
      <c r="L92" s="26">
        <v>0</v>
      </c>
      <c r="M92" s="26">
        <v>0</v>
      </c>
      <c r="N92" s="26">
        <v>20.456899999999223</v>
      </c>
      <c r="O92" s="26">
        <v>0</v>
      </c>
      <c r="P92" s="26">
        <v>0</v>
      </c>
      <c r="Q92" s="35">
        <v>-20.456899999999223</v>
      </c>
    </row>
    <row r="93" spans="1:17" s="22" customFormat="1" ht="10.199999999999999" x14ac:dyDescent="0.2">
      <c r="A93" s="23"/>
      <c r="B93" s="24">
        <v>6</v>
      </c>
      <c r="C93" s="25"/>
      <c r="D93" s="26">
        <v>3007.4389999999999</v>
      </c>
      <c r="E93" s="26">
        <v>0</v>
      </c>
      <c r="F93" s="26">
        <v>0</v>
      </c>
      <c r="G93" s="26">
        <v>5499.9734100000005</v>
      </c>
      <c r="H93" s="26">
        <v>2398.8015</v>
      </c>
      <c r="I93" s="26"/>
      <c r="J93" s="26">
        <v>10906.21391</v>
      </c>
      <c r="K93" s="26">
        <v>0</v>
      </c>
      <c r="L93" s="26">
        <v>0</v>
      </c>
      <c r="M93" s="26">
        <v>0</v>
      </c>
      <c r="N93" s="26">
        <v>15.434300000000576</v>
      </c>
      <c r="O93" s="26">
        <v>0</v>
      </c>
      <c r="P93" s="26">
        <v>0</v>
      </c>
      <c r="Q93" s="35">
        <v>10890.77961</v>
      </c>
    </row>
    <row r="94" spans="1:17" s="22" customFormat="1" ht="10.199999999999999" x14ac:dyDescent="0.2">
      <c r="A94" s="23"/>
      <c r="B94" s="24">
        <v>7</v>
      </c>
      <c r="C94" s="25"/>
      <c r="D94" s="26">
        <v>3612.9429230000001</v>
      </c>
      <c r="E94" s="26">
        <v>0</v>
      </c>
      <c r="F94" s="26">
        <v>0</v>
      </c>
      <c r="G94" s="26">
        <v>3000.0140000000001</v>
      </c>
      <c r="H94" s="26">
        <v>0</v>
      </c>
      <c r="I94" s="26"/>
      <c r="J94" s="26">
        <v>6612.9569229999997</v>
      </c>
      <c r="K94" s="26">
        <v>0</v>
      </c>
      <c r="L94" s="26">
        <v>0</v>
      </c>
      <c r="M94" s="26">
        <v>0</v>
      </c>
      <c r="N94" s="26">
        <v>30.125299999999697</v>
      </c>
      <c r="O94" s="26">
        <v>0</v>
      </c>
      <c r="P94" s="26">
        <v>0</v>
      </c>
      <c r="Q94" s="35">
        <v>6582.831623</v>
      </c>
    </row>
    <row r="95" spans="1:17" s="22" customFormat="1" ht="10.199999999999999" x14ac:dyDescent="0.2">
      <c r="A95" s="23"/>
      <c r="B95" s="24">
        <v>8</v>
      </c>
      <c r="C95" s="25"/>
      <c r="D95" s="26">
        <v>6336.3576853599998</v>
      </c>
      <c r="E95" s="26">
        <v>0</v>
      </c>
      <c r="F95" s="26">
        <v>0</v>
      </c>
      <c r="G95" s="26">
        <v>0</v>
      </c>
      <c r="H95" s="26">
        <v>0</v>
      </c>
      <c r="I95" s="26"/>
      <c r="J95" s="26">
        <v>6336.3576853599998</v>
      </c>
      <c r="K95" s="26">
        <v>6991.2</v>
      </c>
      <c r="L95" s="26">
        <v>0</v>
      </c>
      <c r="M95" s="26">
        <v>0</v>
      </c>
      <c r="N95" s="26">
        <v>18.804700000000139</v>
      </c>
      <c r="O95" s="26">
        <v>0</v>
      </c>
      <c r="P95" s="26">
        <v>0</v>
      </c>
      <c r="Q95" s="35">
        <v>-673.64701463999972</v>
      </c>
    </row>
    <row r="96" spans="1:17" s="22" customFormat="1" ht="10.199999999999999" x14ac:dyDescent="0.2">
      <c r="A96" s="23"/>
      <c r="B96" s="24">
        <v>9</v>
      </c>
      <c r="C96" s="25"/>
      <c r="D96" s="26">
        <v>0</v>
      </c>
      <c r="E96" s="26">
        <v>0</v>
      </c>
      <c r="F96" s="26">
        <v>0</v>
      </c>
      <c r="G96" s="26">
        <v>3000.0329000000002</v>
      </c>
      <c r="H96" s="26">
        <v>0</v>
      </c>
      <c r="I96" s="26"/>
      <c r="J96" s="26">
        <v>3000.0329000000002</v>
      </c>
      <c r="K96" s="26">
        <v>0</v>
      </c>
      <c r="L96" s="26">
        <v>0</v>
      </c>
      <c r="M96" s="26">
        <v>0</v>
      </c>
      <c r="N96" s="26">
        <v>13.722799999999779</v>
      </c>
      <c r="O96" s="26">
        <v>0</v>
      </c>
      <c r="P96" s="26">
        <v>0</v>
      </c>
      <c r="Q96" s="35">
        <v>2986.3101000000006</v>
      </c>
    </row>
    <row r="97" spans="1:17" s="22" customFormat="1" ht="10.199999999999999" x14ac:dyDescent="0.2">
      <c r="A97" s="23"/>
      <c r="B97" s="24">
        <v>10</v>
      </c>
      <c r="C97" s="25"/>
      <c r="D97" s="26">
        <v>6645.7136169999994</v>
      </c>
      <c r="E97" s="26">
        <v>0</v>
      </c>
      <c r="F97" s="26">
        <v>0</v>
      </c>
      <c r="G97" s="26">
        <v>0</v>
      </c>
      <c r="H97" s="26">
        <v>0</v>
      </c>
      <c r="I97" s="26"/>
      <c r="J97" s="26">
        <v>6645.7136169999994</v>
      </c>
      <c r="K97" s="26">
        <v>0</v>
      </c>
      <c r="L97" s="26">
        <v>0</v>
      </c>
      <c r="M97" s="26">
        <v>0</v>
      </c>
      <c r="N97" s="26">
        <v>29.975500000000011</v>
      </c>
      <c r="O97" s="26">
        <v>0</v>
      </c>
      <c r="P97" s="26">
        <v>0</v>
      </c>
      <c r="Q97" s="35">
        <v>6615.738116999999</v>
      </c>
    </row>
    <row r="98" spans="1:17" s="22" customFormat="1" ht="10.199999999999999" x14ac:dyDescent="0.2">
      <c r="A98" s="23"/>
      <c r="B98" s="24">
        <v>11</v>
      </c>
      <c r="C98" s="25"/>
      <c r="D98" s="26">
        <v>0</v>
      </c>
      <c r="E98" s="26">
        <v>0</v>
      </c>
      <c r="F98" s="26">
        <v>0</v>
      </c>
      <c r="G98" s="26">
        <v>2999.9072000000001</v>
      </c>
      <c r="H98" s="26">
        <v>0</v>
      </c>
      <c r="I98" s="26"/>
      <c r="J98" s="26">
        <v>2999.9072000000001</v>
      </c>
      <c r="K98" s="26">
        <v>500</v>
      </c>
      <c r="L98" s="26">
        <v>0</v>
      </c>
      <c r="M98" s="26">
        <v>0</v>
      </c>
      <c r="N98" s="26">
        <v>23.575000000000045</v>
      </c>
      <c r="O98" s="26">
        <v>0</v>
      </c>
      <c r="P98" s="26">
        <v>0</v>
      </c>
      <c r="Q98" s="35">
        <v>2476.3321999999998</v>
      </c>
    </row>
    <row r="99" spans="1:17" s="22" customFormat="1" ht="10.199999999999999" x14ac:dyDescent="0.2">
      <c r="A99" s="23"/>
      <c r="B99" s="24">
        <v>12</v>
      </c>
      <c r="C99" s="25"/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/>
      <c r="J99" s="26">
        <v>0</v>
      </c>
      <c r="K99" s="26">
        <v>0</v>
      </c>
      <c r="L99" s="26">
        <v>0</v>
      </c>
      <c r="M99" s="26">
        <v>2000</v>
      </c>
      <c r="N99" s="26">
        <v>14.136999999999944</v>
      </c>
      <c r="O99" s="26">
        <v>0</v>
      </c>
      <c r="P99" s="26">
        <v>0</v>
      </c>
      <c r="Q99" s="35">
        <v>-2014.1369999999999</v>
      </c>
    </row>
    <row r="100" spans="1:17" s="22" customFormat="1" ht="10.199999999999999" x14ac:dyDescent="0.2">
      <c r="A100" s="23">
        <v>2011</v>
      </c>
      <c r="B100" s="24">
        <v>1</v>
      </c>
      <c r="C100" s="25"/>
      <c r="D100" s="26">
        <v>6499.9382999999998</v>
      </c>
      <c r="E100" s="26">
        <v>0</v>
      </c>
      <c r="F100" s="26">
        <v>0</v>
      </c>
      <c r="G100" s="26">
        <v>0</v>
      </c>
      <c r="H100" s="26">
        <v>0</v>
      </c>
      <c r="I100" s="26"/>
      <c r="J100" s="26">
        <v>6499.9382999999998</v>
      </c>
      <c r="K100" s="26">
        <v>0</v>
      </c>
      <c r="L100" s="26">
        <v>0</v>
      </c>
      <c r="M100" s="26">
        <v>0</v>
      </c>
      <c r="N100" s="26">
        <v>28.49129999999991</v>
      </c>
      <c r="O100" s="26">
        <v>0</v>
      </c>
      <c r="P100" s="26">
        <v>0</v>
      </c>
      <c r="Q100" s="35">
        <v>6471.4470000000001</v>
      </c>
    </row>
    <row r="101" spans="1:17" s="22" customFormat="1" ht="10.199999999999999" x14ac:dyDescent="0.2">
      <c r="A101" s="23"/>
      <c r="B101" s="24">
        <v>2</v>
      </c>
      <c r="C101" s="25"/>
      <c r="D101" s="26">
        <v>4499.95075</v>
      </c>
      <c r="E101" s="26">
        <v>0</v>
      </c>
      <c r="F101" s="26">
        <v>0</v>
      </c>
      <c r="G101" s="26">
        <v>5499.9837299999999</v>
      </c>
      <c r="H101" s="26">
        <v>0</v>
      </c>
      <c r="I101" s="26"/>
      <c r="J101" s="26">
        <v>9999.9344799999999</v>
      </c>
      <c r="K101" s="26">
        <v>0</v>
      </c>
      <c r="L101" s="26">
        <v>0</v>
      </c>
      <c r="M101" s="26">
        <v>0</v>
      </c>
      <c r="N101" s="26">
        <v>10.033700000000181</v>
      </c>
      <c r="O101" s="26">
        <v>0</v>
      </c>
      <c r="P101" s="26">
        <v>0</v>
      </c>
      <c r="Q101" s="35">
        <v>9989.9007799999999</v>
      </c>
    </row>
    <row r="102" spans="1:17" s="22" customFormat="1" ht="10.199999999999999" x14ac:dyDescent="0.2">
      <c r="A102" s="23"/>
      <c r="B102" s="24">
        <v>3</v>
      </c>
      <c r="C102" s="25"/>
      <c r="D102" s="26">
        <v>4137.7570500000002</v>
      </c>
      <c r="E102" s="26">
        <v>0</v>
      </c>
      <c r="F102" s="26">
        <v>0</v>
      </c>
      <c r="G102" s="26">
        <v>3999.9369000000002</v>
      </c>
      <c r="H102" s="26">
        <v>0</v>
      </c>
      <c r="I102" s="26"/>
      <c r="J102" s="26">
        <v>8137.6939500000008</v>
      </c>
      <c r="K102" s="26">
        <v>0</v>
      </c>
      <c r="L102" s="26">
        <v>0</v>
      </c>
      <c r="M102" s="26">
        <v>0</v>
      </c>
      <c r="N102" s="26">
        <v>18.102799999999888</v>
      </c>
      <c r="O102" s="26">
        <v>0</v>
      </c>
      <c r="P102" s="26">
        <v>0</v>
      </c>
      <c r="Q102" s="35">
        <v>8119.5911500000011</v>
      </c>
    </row>
    <row r="103" spans="1:17" s="22" customFormat="1" ht="10.199999999999999" x14ac:dyDescent="0.2">
      <c r="A103" s="23"/>
      <c r="B103" s="24">
        <v>4</v>
      </c>
      <c r="C103" s="25"/>
      <c r="D103" s="26">
        <v>5500.0775100000001</v>
      </c>
      <c r="E103" s="26">
        <v>0</v>
      </c>
      <c r="F103" s="26">
        <v>0</v>
      </c>
      <c r="G103" s="26">
        <v>6000.0964999999997</v>
      </c>
      <c r="H103" s="26">
        <v>0</v>
      </c>
      <c r="I103" s="26"/>
      <c r="J103" s="26">
        <v>11500.174009999999</v>
      </c>
      <c r="K103" s="26">
        <v>18261.465</v>
      </c>
      <c r="L103" s="26">
        <v>0</v>
      </c>
      <c r="M103" s="26">
        <v>0</v>
      </c>
      <c r="N103" s="26">
        <v>1418.8806999999997</v>
      </c>
      <c r="O103" s="26">
        <v>0</v>
      </c>
      <c r="P103" s="26">
        <v>0</v>
      </c>
      <c r="Q103" s="35">
        <v>-8180.1716899999992</v>
      </c>
    </row>
    <row r="104" spans="1:17" s="22" customFormat="1" ht="10.199999999999999" x14ac:dyDescent="0.2">
      <c r="A104" s="23"/>
      <c r="B104" s="24">
        <v>5</v>
      </c>
      <c r="C104" s="25"/>
      <c r="D104" s="26">
        <v>3574.3042890000002</v>
      </c>
      <c r="E104" s="26">
        <v>0</v>
      </c>
      <c r="F104" s="26">
        <v>0</v>
      </c>
      <c r="G104" s="26">
        <v>4028.1228379999998</v>
      </c>
      <c r="H104" s="26">
        <v>0</v>
      </c>
      <c r="I104" s="26"/>
      <c r="J104" s="26">
        <v>7602.4271269999999</v>
      </c>
      <c r="K104" s="26">
        <v>0</v>
      </c>
      <c r="L104" s="26">
        <v>0</v>
      </c>
      <c r="M104" s="26">
        <v>0</v>
      </c>
      <c r="N104" s="26">
        <v>16.020300000000134</v>
      </c>
      <c r="O104" s="26">
        <v>0</v>
      </c>
      <c r="P104" s="26">
        <v>0</v>
      </c>
      <c r="Q104" s="35">
        <v>7586.4068269999998</v>
      </c>
    </row>
    <row r="105" spans="1:17" s="22" customFormat="1" ht="10.199999999999999" x14ac:dyDescent="0.2">
      <c r="A105" s="23"/>
      <c r="B105" s="24">
        <v>6</v>
      </c>
      <c r="C105" s="25"/>
      <c r="D105" s="26">
        <v>7632.3111986600006</v>
      </c>
      <c r="E105" s="26">
        <v>0</v>
      </c>
      <c r="F105" s="26">
        <v>0</v>
      </c>
      <c r="G105" s="26">
        <v>0</v>
      </c>
      <c r="H105" s="26">
        <v>0</v>
      </c>
      <c r="I105" s="26"/>
      <c r="J105" s="26">
        <v>7632.3111986600006</v>
      </c>
      <c r="K105" s="26">
        <v>0</v>
      </c>
      <c r="L105" s="26">
        <v>0</v>
      </c>
      <c r="M105" s="26">
        <v>3500</v>
      </c>
      <c r="N105" s="26">
        <v>12.276800000000094</v>
      </c>
      <c r="O105" s="26">
        <v>0</v>
      </c>
      <c r="P105" s="26">
        <v>0</v>
      </c>
      <c r="Q105" s="35">
        <v>4120.0343986600001</v>
      </c>
    </row>
    <row r="106" spans="1:17" s="22" customFormat="1" ht="10.199999999999999" x14ac:dyDescent="0.2">
      <c r="A106" s="23"/>
      <c r="B106" s="24">
        <v>7</v>
      </c>
      <c r="C106" s="25"/>
      <c r="D106" s="26">
        <v>4195.5460653399996</v>
      </c>
      <c r="E106" s="26">
        <v>0</v>
      </c>
      <c r="F106" s="26">
        <v>0</v>
      </c>
      <c r="G106" s="26">
        <v>6650.69267984</v>
      </c>
      <c r="H106" s="26">
        <v>0</v>
      </c>
      <c r="I106" s="26"/>
      <c r="J106" s="26">
        <v>10846.238745179999</v>
      </c>
      <c r="K106" s="26">
        <v>0</v>
      </c>
      <c r="L106" s="26">
        <v>0</v>
      </c>
      <c r="M106" s="26">
        <v>3000</v>
      </c>
      <c r="N106" s="26">
        <v>22.377800000000434</v>
      </c>
      <c r="O106" s="26">
        <v>0</v>
      </c>
      <c r="P106" s="26">
        <v>0</v>
      </c>
      <c r="Q106" s="35">
        <v>7823.8609451799985</v>
      </c>
    </row>
    <row r="107" spans="1:17" s="22" customFormat="1" ht="10.199999999999999" x14ac:dyDescent="0.2">
      <c r="A107" s="23"/>
      <c r="B107" s="24">
        <v>8</v>
      </c>
      <c r="C107" s="25"/>
      <c r="D107" s="26">
        <v>5336.8620899999996</v>
      </c>
      <c r="E107" s="26">
        <v>0</v>
      </c>
      <c r="F107" s="26">
        <v>0</v>
      </c>
      <c r="G107" s="26">
        <v>0</v>
      </c>
      <c r="H107" s="26">
        <v>0</v>
      </c>
      <c r="I107" s="26"/>
      <c r="J107" s="26">
        <v>5336.8620899999996</v>
      </c>
      <c r="K107" s="26">
        <v>0</v>
      </c>
      <c r="L107" s="26">
        <v>0</v>
      </c>
      <c r="M107" s="26">
        <v>0</v>
      </c>
      <c r="N107" s="26">
        <v>16.168499999999312</v>
      </c>
      <c r="O107" s="26">
        <v>0</v>
      </c>
      <c r="P107" s="26">
        <v>0</v>
      </c>
      <c r="Q107" s="35">
        <v>5320.6935900000008</v>
      </c>
    </row>
    <row r="108" spans="1:17" s="22" customFormat="1" ht="10.199999999999999" x14ac:dyDescent="0.2">
      <c r="A108" s="23"/>
      <c r="B108" s="24">
        <v>9</v>
      </c>
      <c r="C108" s="25"/>
      <c r="D108" s="26">
        <v>4499.9421499999999</v>
      </c>
      <c r="E108" s="26">
        <v>0</v>
      </c>
      <c r="F108" s="26">
        <v>0</v>
      </c>
      <c r="G108" s="26">
        <v>4134.7603892099996</v>
      </c>
      <c r="H108" s="26">
        <v>0</v>
      </c>
      <c r="I108" s="26"/>
      <c r="J108" s="26">
        <v>8634.7025392100004</v>
      </c>
      <c r="K108" s="26">
        <v>19218</v>
      </c>
      <c r="L108" s="26">
        <v>0</v>
      </c>
      <c r="M108" s="26">
        <v>1000</v>
      </c>
      <c r="N108" s="26">
        <v>10.589400000000296</v>
      </c>
      <c r="O108" s="26">
        <v>0</v>
      </c>
      <c r="P108" s="26">
        <v>0</v>
      </c>
      <c r="Q108" s="35">
        <v>-11593.88686079</v>
      </c>
    </row>
    <row r="109" spans="1:17" s="22" customFormat="1" ht="10.199999999999999" x14ac:dyDescent="0.2">
      <c r="A109" s="23"/>
      <c r="B109" s="24">
        <v>10</v>
      </c>
      <c r="C109" s="25"/>
      <c r="D109" s="26">
        <v>6369.2198370000006</v>
      </c>
      <c r="E109" s="26">
        <v>0</v>
      </c>
      <c r="F109" s="26">
        <v>0</v>
      </c>
      <c r="G109" s="26">
        <v>0</v>
      </c>
      <c r="H109" s="26">
        <v>0</v>
      </c>
      <c r="I109" s="26"/>
      <c r="J109" s="26">
        <v>6369.2198370000006</v>
      </c>
      <c r="K109" s="26">
        <v>0</v>
      </c>
      <c r="L109" s="26">
        <v>0</v>
      </c>
      <c r="M109" s="26">
        <v>0</v>
      </c>
      <c r="N109" s="26">
        <v>19.78410000000008</v>
      </c>
      <c r="O109" s="26">
        <v>0</v>
      </c>
      <c r="P109" s="26">
        <v>0</v>
      </c>
      <c r="Q109" s="35">
        <v>6349.4357370000007</v>
      </c>
    </row>
    <row r="110" spans="1:17" s="22" customFormat="1" ht="10.199999999999999" x14ac:dyDescent="0.2">
      <c r="A110" s="23"/>
      <c r="B110" s="24">
        <v>11</v>
      </c>
      <c r="C110" s="25"/>
      <c r="D110" s="26">
        <v>3153.0653440000001</v>
      </c>
      <c r="E110" s="26">
        <v>0</v>
      </c>
      <c r="F110" s="26">
        <v>0</v>
      </c>
      <c r="G110" s="26">
        <v>3059.2871076199999</v>
      </c>
      <c r="H110" s="26">
        <v>0</v>
      </c>
      <c r="I110" s="26"/>
      <c r="J110" s="26">
        <v>6212.3524516199996</v>
      </c>
      <c r="K110" s="26">
        <v>0</v>
      </c>
      <c r="L110" s="26">
        <v>0</v>
      </c>
      <c r="M110" s="26">
        <v>0</v>
      </c>
      <c r="N110" s="26">
        <v>12.883100000000013</v>
      </c>
      <c r="O110" s="26">
        <v>0</v>
      </c>
      <c r="P110" s="26">
        <v>0</v>
      </c>
      <c r="Q110" s="35">
        <v>6199.4693516199995</v>
      </c>
    </row>
    <row r="111" spans="1:17" s="22" customFormat="1" ht="10.199999999999999" x14ac:dyDescent="0.2">
      <c r="A111" s="23"/>
      <c r="B111" s="24">
        <v>12</v>
      </c>
      <c r="C111" s="25"/>
      <c r="D111" s="26">
        <v>0</v>
      </c>
      <c r="E111" s="26">
        <v>0</v>
      </c>
      <c r="F111" s="26">
        <v>0</v>
      </c>
      <c r="G111" s="26">
        <v>3045.6790261699998</v>
      </c>
      <c r="H111" s="26">
        <v>0</v>
      </c>
      <c r="I111" s="26"/>
      <c r="J111" s="26">
        <v>3045.6790261699998</v>
      </c>
      <c r="K111" s="26">
        <v>0</v>
      </c>
      <c r="L111" s="26">
        <v>0</v>
      </c>
      <c r="M111" s="26">
        <v>0</v>
      </c>
      <c r="N111" s="26">
        <v>9.7443000000002939</v>
      </c>
      <c r="O111" s="26">
        <v>0</v>
      </c>
      <c r="P111" s="26">
        <v>0</v>
      </c>
      <c r="Q111" s="35">
        <v>3035.9347261699995</v>
      </c>
    </row>
    <row r="112" spans="1:17" s="22" customFormat="1" ht="10.199999999999999" x14ac:dyDescent="0.2">
      <c r="A112" s="23">
        <v>2012</v>
      </c>
      <c r="B112" s="24">
        <v>1</v>
      </c>
      <c r="C112" s="25"/>
      <c r="D112" s="26">
        <v>3571.1114123399998</v>
      </c>
      <c r="E112" s="26">
        <v>0</v>
      </c>
      <c r="F112" s="26">
        <v>0</v>
      </c>
      <c r="G112" s="26">
        <v>0</v>
      </c>
      <c r="H112" s="26">
        <v>0</v>
      </c>
      <c r="I112" s="26"/>
      <c r="J112" s="26">
        <v>3571.1114123399998</v>
      </c>
      <c r="K112" s="26">
        <v>0</v>
      </c>
      <c r="L112" s="26">
        <v>0</v>
      </c>
      <c r="M112" s="26">
        <v>0</v>
      </c>
      <c r="N112" s="26">
        <v>15.620899999999438</v>
      </c>
      <c r="O112" s="26">
        <v>0</v>
      </c>
      <c r="P112" s="26">
        <v>0</v>
      </c>
      <c r="Q112" s="35">
        <v>3555.4905123400004</v>
      </c>
    </row>
    <row r="113" spans="1:17" s="22" customFormat="1" ht="10.199999999999999" x14ac:dyDescent="0.2">
      <c r="A113" s="23"/>
      <c r="B113" s="24">
        <v>2</v>
      </c>
      <c r="C113" s="25"/>
      <c r="D113" s="26">
        <v>4000.0806499999999</v>
      </c>
      <c r="E113" s="26">
        <v>0</v>
      </c>
      <c r="F113" s="26">
        <v>0</v>
      </c>
      <c r="G113" s="26">
        <v>7500.03395</v>
      </c>
      <c r="H113" s="26">
        <v>0</v>
      </c>
      <c r="I113" s="26"/>
      <c r="J113" s="26">
        <v>11500.114600000001</v>
      </c>
      <c r="K113" s="26">
        <v>7000</v>
      </c>
      <c r="L113" s="26">
        <v>0</v>
      </c>
      <c r="M113" s="26">
        <v>0</v>
      </c>
      <c r="N113" s="26">
        <v>11.031999999999925</v>
      </c>
      <c r="O113" s="26">
        <v>0</v>
      </c>
      <c r="P113" s="26">
        <v>0</v>
      </c>
      <c r="Q113" s="35">
        <v>4489.0826000000006</v>
      </c>
    </row>
    <row r="114" spans="1:17" s="22" customFormat="1" ht="10.199999999999999" x14ac:dyDescent="0.2">
      <c r="A114" s="23"/>
      <c r="B114" s="24">
        <v>3</v>
      </c>
      <c r="C114" s="25"/>
      <c r="D114" s="26">
        <v>3000.1120000000001</v>
      </c>
      <c r="E114" s="26">
        <v>0</v>
      </c>
      <c r="F114" s="26">
        <v>0</v>
      </c>
      <c r="G114" s="26">
        <v>4499.9058500000001</v>
      </c>
      <c r="H114" s="26">
        <v>0</v>
      </c>
      <c r="I114" s="26"/>
      <c r="J114" s="26">
        <v>7500.0178500000002</v>
      </c>
      <c r="K114" s="26">
        <v>0</v>
      </c>
      <c r="L114" s="26">
        <v>0</v>
      </c>
      <c r="M114" s="26">
        <v>0</v>
      </c>
      <c r="N114" s="26">
        <v>1892.2291000000002</v>
      </c>
      <c r="O114" s="26">
        <v>0</v>
      </c>
      <c r="P114" s="26">
        <v>0</v>
      </c>
      <c r="Q114" s="35">
        <v>5607.7887499999997</v>
      </c>
    </row>
    <row r="115" spans="1:17" s="22" customFormat="1" ht="10.199999999999999" x14ac:dyDescent="0.2">
      <c r="A115" s="23"/>
      <c r="B115" s="24">
        <v>4</v>
      </c>
      <c r="C115" s="25"/>
      <c r="D115" s="26">
        <v>9999.9609</v>
      </c>
      <c r="E115" s="26">
        <v>0</v>
      </c>
      <c r="F115" s="26">
        <v>0</v>
      </c>
      <c r="G115" s="26">
        <v>0</v>
      </c>
      <c r="H115" s="26">
        <v>0</v>
      </c>
      <c r="I115" s="26"/>
      <c r="J115" s="26">
        <v>9999.9609</v>
      </c>
      <c r="K115" s="26">
        <v>0</v>
      </c>
      <c r="L115" s="26">
        <v>0</v>
      </c>
      <c r="M115" s="26">
        <v>5000</v>
      </c>
      <c r="N115" s="26">
        <v>8.9098999999996522</v>
      </c>
      <c r="O115" s="26">
        <v>0</v>
      </c>
      <c r="P115" s="26">
        <v>0</v>
      </c>
      <c r="Q115" s="35">
        <v>4991.0510000000004</v>
      </c>
    </row>
    <row r="116" spans="1:17" s="22" customFormat="1" ht="10.199999999999999" x14ac:dyDescent="0.2">
      <c r="A116" s="23"/>
      <c r="B116" s="24">
        <v>5</v>
      </c>
      <c r="C116" s="25"/>
      <c r="D116" s="26">
        <v>3045.7792199999999</v>
      </c>
      <c r="E116" s="26">
        <v>0</v>
      </c>
      <c r="F116" s="26">
        <v>0</v>
      </c>
      <c r="G116" s="26">
        <v>4499.8361999999997</v>
      </c>
      <c r="H116" s="26">
        <v>0</v>
      </c>
      <c r="I116" s="26"/>
      <c r="J116" s="26">
        <v>7545.6154200000001</v>
      </c>
      <c r="K116" s="26">
        <v>0</v>
      </c>
      <c r="L116" s="26">
        <v>0</v>
      </c>
      <c r="M116" s="26">
        <v>0</v>
      </c>
      <c r="N116" s="26">
        <v>4556.0420000000004</v>
      </c>
      <c r="O116" s="26">
        <v>0</v>
      </c>
      <c r="P116" s="26">
        <v>0</v>
      </c>
      <c r="Q116" s="35">
        <v>2989.5734199999997</v>
      </c>
    </row>
    <row r="117" spans="1:17" s="22" customFormat="1" ht="10.199999999999999" x14ac:dyDescent="0.2">
      <c r="A117" s="23"/>
      <c r="B117" s="24">
        <v>6</v>
      </c>
      <c r="C117" s="25"/>
      <c r="D117" s="26">
        <v>3027.9720326299998</v>
      </c>
      <c r="E117" s="26">
        <v>0</v>
      </c>
      <c r="F117" s="26">
        <v>0</v>
      </c>
      <c r="G117" s="26">
        <v>6577.7695873900002</v>
      </c>
      <c r="H117" s="26">
        <v>0</v>
      </c>
      <c r="I117" s="26"/>
      <c r="J117" s="26">
        <v>9605.7416200200005</v>
      </c>
      <c r="K117" s="26">
        <v>12563.197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35">
        <v>-2957.4553799799996</v>
      </c>
    </row>
    <row r="118" spans="1:17" s="22" customFormat="1" ht="10.199999999999999" x14ac:dyDescent="0.2">
      <c r="A118" s="23"/>
      <c r="B118" s="24">
        <v>7</v>
      </c>
      <c r="C118" s="25"/>
      <c r="D118" s="26">
        <v>6163.5227047099997</v>
      </c>
      <c r="E118" s="26">
        <v>0</v>
      </c>
      <c r="F118" s="26">
        <v>0</v>
      </c>
      <c r="G118" s="26">
        <v>3556.29569158</v>
      </c>
      <c r="H118" s="26">
        <v>0</v>
      </c>
      <c r="I118" s="26">
        <v>2600</v>
      </c>
      <c r="J118" s="26">
        <v>12319.81839629</v>
      </c>
      <c r="K118" s="26">
        <v>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35">
        <v>12319.81839629</v>
      </c>
    </row>
    <row r="119" spans="1:17" s="22" customFormat="1" ht="10.199999999999999" x14ac:dyDescent="0.2">
      <c r="A119" s="23"/>
      <c r="B119" s="24">
        <v>8</v>
      </c>
      <c r="C119" s="25"/>
      <c r="D119" s="26">
        <v>4046.7547907799999</v>
      </c>
      <c r="E119" s="26">
        <v>0</v>
      </c>
      <c r="F119" s="26">
        <v>0</v>
      </c>
      <c r="G119" s="26">
        <v>3500.0236799999998</v>
      </c>
      <c r="H119" s="26">
        <v>0</v>
      </c>
      <c r="I119" s="26">
        <v>0</v>
      </c>
      <c r="J119" s="26">
        <v>7546.7784707800001</v>
      </c>
      <c r="K119" s="26">
        <v>14000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35">
        <v>-6453.2215292199999</v>
      </c>
    </row>
    <row r="120" spans="1:17" s="22" customFormat="1" ht="10.199999999999999" x14ac:dyDescent="0.2">
      <c r="A120" s="23"/>
      <c r="B120" s="24">
        <v>9</v>
      </c>
      <c r="C120" s="25"/>
      <c r="D120" s="26">
        <v>3999.9330799999998</v>
      </c>
      <c r="E120" s="26">
        <v>0</v>
      </c>
      <c r="F120" s="26">
        <v>0</v>
      </c>
      <c r="G120" s="26">
        <v>4052.3737265099999</v>
      </c>
      <c r="H120" s="26">
        <v>0</v>
      </c>
      <c r="I120" s="26">
        <v>0</v>
      </c>
      <c r="J120" s="26">
        <v>8052.3068065099997</v>
      </c>
      <c r="K120" s="26">
        <v>0</v>
      </c>
      <c r="L120" s="26">
        <v>0</v>
      </c>
      <c r="M120" s="26">
        <v>3500</v>
      </c>
      <c r="N120" s="26">
        <v>0</v>
      </c>
      <c r="O120" s="26">
        <v>0</v>
      </c>
      <c r="P120" s="26">
        <v>0</v>
      </c>
      <c r="Q120" s="35">
        <v>4552.3068065099997</v>
      </c>
    </row>
    <row r="121" spans="1:17" s="22" customFormat="1" ht="10.199999999999999" x14ac:dyDescent="0.2">
      <c r="A121" s="23"/>
      <c r="B121" s="24">
        <v>10</v>
      </c>
      <c r="C121" s="25"/>
      <c r="D121" s="26">
        <v>5601.7554084799995</v>
      </c>
      <c r="E121" s="26">
        <v>0</v>
      </c>
      <c r="F121" s="26">
        <v>0</v>
      </c>
      <c r="G121" s="26">
        <v>2505.5371580000001</v>
      </c>
      <c r="H121" s="26">
        <v>0</v>
      </c>
      <c r="I121" s="26">
        <v>1900</v>
      </c>
      <c r="J121" s="26">
        <v>10007.292566479999</v>
      </c>
      <c r="K121" s="26">
        <v>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35">
        <v>10007.292566479999</v>
      </c>
    </row>
    <row r="122" spans="1:17" s="22" customFormat="1" ht="10.199999999999999" x14ac:dyDescent="0.2">
      <c r="A122" s="23"/>
      <c r="B122" s="24">
        <v>11</v>
      </c>
      <c r="C122" s="25"/>
      <c r="D122" s="26">
        <v>2512.0078121199999</v>
      </c>
      <c r="E122" s="26">
        <v>0</v>
      </c>
      <c r="F122" s="26">
        <v>0</v>
      </c>
      <c r="G122" s="26">
        <v>3499.8789999999999</v>
      </c>
      <c r="H122" s="26">
        <v>0</v>
      </c>
      <c r="I122" s="26">
        <v>0</v>
      </c>
      <c r="J122" s="26">
        <v>6011.8868121199994</v>
      </c>
      <c r="K122" s="26">
        <v>1000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35">
        <v>5011.8868121199994</v>
      </c>
    </row>
    <row r="123" spans="1:17" s="22" customFormat="1" ht="10.199999999999999" x14ac:dyDescent="0.2">
      <c r="A123" s="23"/>
      <c r="B123" s="24">
        <v>12</v>
      </c>
      <c r="C123" s="25"/>
      <c r="D123" s="26">
        <v>3529.3647611199999</v>
      </c>
      <c r="E123" s="26">
        <v>0</v>
      </c>
      <c r="F123" s="26">
        <v>0</v>
      </c>
      <c r="G123" s="26">
        <v>2044.0905842100001</v>
      </c>
      <c r="H123" s="26">
        <v>0</v>
      </c>
      <c r="I123" s="26">
        <v>0</v>
      </c>
      <c r="J123" s="26">
        <v>5573.4553453299995</v>
      </c>
      <c r="K123" s="26">
        <v>3000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35">
        <v>2573.4553453299995</v>
      </c>
    </row>
    <row r="124" spans="1:17" s="22" customFormat="1" ht="10.199999999999999" x14ac:dyDescent="0.2">
      <c r="A124" s="23">
        <v>2013</v>
      </c>
      <c r="B124" s="24">
        <v>1</v>
      </c>
      <c r="C124" s="25"/>
      <c r="D124" s="26">
        <v>4499.9444000000003</v>
      </c>
      <c r="E124" s="26">
        <v>0</v>
      </c>
      <c r="F124" s="26">
        <v>0</v>
      </c>
      <c r="G124" s="26">
        <v>3538.8003455399999</v>
      </c>
      <c r="H124" s="26">
        <v>0</v>
      </c>
      <c r="I124" s="26">
        <v>0</v>
      </c>
      <c r="J124" s="26">
        <v>8038.7447455399997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35">
        <v>8038.7447455399997</v>
      </c>
    </row>
    <row r="125" spans="1:17" s="22" customFormat="1" ht="10.199999999999999" x14ac:dyDescent="0.2">
      <c r="A125" s="23"/>
      <c r="B125" s="24">
        <v>2</v>
      </c>
      <c r="C125" s="25"/>
      <c r="D125" s="26">
        <v>0</v>
      </c>
      <c r="E125" s="26">
        <v>0</v>
      </c>
      <c r="F125" s="26">
        <v>0</v>
      </c>
      <c r="G125" s="26">
        <v>6511.6216459999996</v>
      </c>
      <c r="H125" s="26">
        <v>0</v>
      </c>
      <c r="I125" s="26">
        <v>0</v>
      </c>
      <c r="J125" s="26">
        <v>6511.6216459999996</v>
      </c>
      <c r="K125" s="26">
        <v>11218.65</v>
      </c>
      <c r="L125" s="26">
        <v>0</v>
      </c>
      <c r="M125" s="26">
        <v>0</v>
      </c>
      <c r="N125" s="26">
        <v>0</v>
      </c>
      <c r="O125" s="26">
        <v>0</v>
      </c>
      <c r="P125" s="26">
        <v>0</v>
      </c>
      <c r="Q125" s="35">
        <v>-4707.028354</v>
      </c>
    </row>
    <row r="126" spans="1:17" s="22" customFormat="1" ht="10.199999999999999" x14ac:dyDescent="0.2">
      <c r="A126" s="23"/>
      <c r="B126" s="24">
        <v>3</v>
      </c>
      <c r="C126" s="25"/>
      <c r="D126" s="26">
        <v>8999.7717999999986</v>
      </c>
      <c r="E126" s="26">
        <v>0</v>
      </c>
      <c r="F126" s="26">
        <v>0</v>
      </c>
      <c r="G126" s="26">
        <v>0</v>
      </c>
      <c r="H126" s="26">
        <v>0</v>
      </c>
      <c r="I126" s="26">
        <v>1700</v>
      </c>
      <c r="J126" s="26">
        <v>10699.771799999999</v>
      </c>
      <c r="K126" s="26">
        <v>0</v>
      </c>
      <c r="L126" s="26">
        <v>0</v>
      </c>
      <c r="M126" s="26">
        <v>6000</v>
      </c>
      <c r="N126" s="26">
        <v>0</v>
      </c>
      <c r="O126" s="26">
        <v>0</v>
      </c>
      <c r="P126" s="26">
        <v>0</v>
      </c>
      <c r="Q126" s="35">
        <v>4699.7717999999986</v>
      </c>
    </row>
    <row r="127" spans="1:17" s="22" customFormat="1" ht="10.199999999999999" x14ac:dyDescent="0.2">
      <c r="A127" s="23"/>
      <c r="B127" s="24">
        <v>4</v>
      </c>
      <c r="C127" s="25"/>
      <c r="D127" s="26">
        <v>6017.5164877200004</v>
      </c>
      <c r="E127" s="26">
        <v>0</v>
      </c>
      <c r="F127" s="26">
        <v>0</v>
      </c>
      <c r="G127" s="26">
        <v>3999.8552500000001</v>
      </c>
      <c r="H127" s="26">
        <v>0</v>
      </c>
      <c r="I127" s="26">
        <v>0</v>
      </c>
      <c r="J127" s="26">
        <v>10017.371737720001</v>
      </c>
      <c r="K127" s="26">
        <v>0</v>
      </c>
      <c r="L127" s="26">
        <v>0</v>
      </c>
      <c r="M127" s="26">
        <v>0</v>
      </c>
      <c r="N127" s="26">
        <v>18.083700000000135</v>
      </c>
      <c r="O127" s="26">
        <v>0</v>
      </c>
      <c r="P127" s="26">
        <v>0</v>
      </c>
      <c r="Q127" s="35">
        <v>9999.2880377200017</v>
      </c>
    </row>
    <row r="128" spans="1:17" s="22" customFormat="1" ht="10.199999999999999" x14ac:dyDescent="0.2">
      <c r="A128" s="23"/>
      <c r="B128" s="24">
        <v>5</v>
      </c>
      <c r="C128" s="25"/>
      <c r="D128" s="26">
        <v>3562.5932599700045</v>
      </c>
      <c r="E128" s="26">
        <v>0</v>
      </c>
      <c r="F128" s="26">
        <v>0</v>
      </c>
      <c r="G128" s="26">
        <v>4000.0590000000002</v>
      </c>
      <c r="H128" s="26">
        <v>0</v>
      </c>
      <c r="I128" s="26">
        <v>0</v>
      </c>
      <c r="J128" s="26">
        <v>7562.6522599700047</v>
      </c>
      <c r="K128" s="26">
        <v>12000</v>
      </c>
      <c r="L128" s="26">
        <v>0</v>
      </c>
      <c r="M128" s="26">
        <v>0</v>
      </c>
      <c r="N128" s="26">
        <v>0</v>
      </c>
      <c r="O128" s="26">
        <v>0</v>
      </c>
      <c r="P128" s="26">
        <v>0</v>
      </c>
      <c r="Q128" s="35">
        <v>-4437.3477400299953</v>
      </c>
    </row>
    <row r="129" spans="1:17" s="22" customFormat="1" ht="10.199999999999999" x14ac:dyDescent="0.2">
      <c r="A129" s="23"/>
      <c r="B129" s="24">
        <v>6</v>
      </c>
      <c r="C129" s="25"/>
      <c r="D129" s="26">
        <v>3000.1568000000002</v>
      </c>
      <c r="E129" s="26">
        <v>0</v>
      </c>
      <c r="F129" s="26">
        <v>0</v>
      </c>
      <c r="G129" s="26">
        <v>3976.36590862</v>
      </c>
      <c r="H129" s="26">
        <v>0</v>
      </c>
      <c r="I129" s="26">
        <v>0</v>
      </c>
      <c r="J129" s="26">
        <v>6976.5227086200002</v>
      </c>
      <c r="K129" s="26">
        <v>0</v>
      </c>
      <c r="L129" s="26">
        <v>0</v>
      </c>
      <c r="M129" s="26">
        <v>0</v>
      </c>
      <c r="N129" s="26">
        <v>2380.7177999999999</v>
      </c>
      <c r="O129" s="26">
        <v>0</v>
      </c>
      <c r="P129" s="26">
        <v>0</v>
      </c>
      <c r="Q129" s="35">
        <v>4595.8049086200008</v>
      </c>
    </row>
    <row r="130" spans="1:17" s="22" customFormat="1" ht="10.199999999999999" x14ac:dyDescent="0.2">
      <c r="A130" s="23"/>
      <c r="B130" s="24">
        <v>7</v>
      </c>
      <c r="C130" s="25"/>
      <c r="D130" s="26">
        <v>7978.5834979500014</v>
      </c>
      <c r="E130" s="26">
        <v>0</v>
      </c>
      <c r="F130" s="26">
        <v>0</v>
      </c>
      <c r="G130" s="26">
        <v>3999.9771000000001</v>
      </c>
      <c r="H130" s="26">
        <v>0</v>
      </c>
      <c r="I130" s="26">
        <v>0</v>
      </c>
      <c r="J130" s="26">
        <v>11978.560597950001</v>
      </c>
      <c r="K130" s="26">
        <v>9244</v>
      </c>
      <c r="L130" s="26">
        <v>0</v>
      </c>
      <c r="M130" s="26">
        <v>3000</v>
      </c>
      <c r="N130" s="26">
        <v>0</v>
      </c>
      <c r="O130" s="26">
        <v>0</v>
      </c>
      <c r="P130" s="26">
        <v>0</v>
      </c>
      <c r="Q130" s="35">
        <v>-265.43940204999853</v>
      </c>
    </row>
    <row r="131" spans="1:17" s="22" customFormat="1" ht="10.199999999999999" x14ac:dyDescent="0.2">
      <c r="A131" s="23"/>
      <c r="B131" s="24">
        <v>8</v>
      </c>
      <c r="C131" s="25"/>
      <c r="D131" s="26">
        <v>0</v>
      </c>
      <c r="E131" s="26">
        <v>0</v>
      </c>
      <c r="F131" s="26">
        <v>0</v>
      </c>
      <c r="G131" s="26">
        <v>2499.9638</v>
      </c>
      <c r="H131" s="26">
        <v>0</v>
      </c>
      <c r="I131" s="26">
        <v>2700</v>
      </c>
      <c r="J131" s="26">
        <v>5199.9637999999995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35">
        <v>5199.9637999999995</v>
      </c>
    </row>
    <row r="132" spans="1:17" s="22" customFormat="1" ht="10.199999999999999" x14ac:dyDescent="0.2">
      <c r="A132" s="23"/>
      <c r="B132" s="24">
        <v>9</v>
      </c>
      <c r="C132" s="25"/>
      <c r="D132" s="26">
        <v>5965.5939504800035</v>
      </c>
      <c r="E132" s="26">
        <v>0</v>
      </c>
      <c r="F132" s="26">
        <v>0</v>
      </c>
      <c r="G132" s="26">
        <v>3500.0981999999999</v>
      </c>
      <c r="H132" s="26">
        <v>0</v>
      </c>
      <c r="I132" s="26">
        <v>0</v>
      </c>
      <c r="J132" s="26">
        <v>9465.692150480003</v>
      </c>
      <c r="K132" s="26">
        <v>0</v>
      </c>
      <c r="L132" s="26">
        <v>0</v>
      </c>
      <c r="M132" s="26">
        <v>3000</v>
      </c>
      <c r="N132" s="26">
        <v>0</v>
      </c>
      <c r="O132" s="26">
        <v>0</v>
      </c>
      <c r="P132" s="26">
        <v>0</v>
      </c>
      <c r="Q132" s="35">
        <v>6465.692150480003</v>
      </c>
    </row>
    <row r="133" spans="1:17" s="22" customFormat="1" ht="10.199999999999999" x14ac:dyDescent="0.2">
      <c r="A133" s="23"/>
      <c r="B133" s="24">
        <v>10</v>
      </c>
      <c r="C133" s="25"/>
      <c r="D133" s="26">
        <v>2933.5218159999999</v>
      </c>
      <c r="E133" s="26">
        <v>0</v>
      </c>
      <c r="F133" s="26">
        <v>0</v>
      </c>
      <c r="G133" s="26">
        <v>2999.9696300000001</v>
      </c>
      <c r="H133" s="26">
        <v>0</v>
      </c>
      <c r="I133" s="26">
        <v>0</v>
      </c>
      <c r="J133" s="26">
        <v>5933.491446</v>
      </c>
      <c r="K133" s="26">
        <v>6112.35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35">
        <v>-178.85855400000037</v>
      </c>
    </row>
    <row r="134" spans="1:17" s="22" customFormat="1" ht="10.199999999999999" x14ac:dyDescent="0.2">
      <c r="A134" s="23"/>
      <c r="B134" s="24">
        <v>11</v>
      </c>
      <c r="C134" s="25"/>
      <c r="D134" s="26">
        <v>4930.5988310000012</v>
      </c>
      <c r="E134" s="26">
        <v>0</v>
      </c>
      <c r="F134" s="26">
        <v>0</v>
      </c>
      <c r="G134" s="26">
        <v>4000.1889000000001</v>
      </c>
      <c r="H134" s="26">
        <v>0</v>
      </c>
      <c r="I134" s="26">
        <v>0</v>
      </c>
      <c r="J134" s="26">
        <v>8930.7877310000003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35">
        <v>8930.7877310000003</v>
      </c>
    </row>
    <row r="135" spans="1:17" s="22" customFormat="1" ht="10.199999999999999" x14ac:dyDescent="0.2">
      <c r="A135" s="23"/>
      <c r="B135" s="24">
        <v>12</v>
      </c>
      <c r="C135" s="25"/>
      <c r="D135" s="26">
        <v>3535.6770421299989</v>
      </c>
      <c r="E135" s="26">
        <v>0</v>
      </c>
      <c r="F135" s="26">
        <v>0</v>
      </c>
      <c r="G135" s="26">
        <v>2000.04855</v>
      </c>
      <c r="H135" s="26">
        <v>0</v>
      </c>
      <c r="I135" s="26">
        <v>0</v>
      </c>
      <c r="J135" s="26">
        <v>5535.7255921299984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35">
        <v>5535.7255921299984</v>
      </c>
    </row>
    <row r="136" spans="1:17" s="49" customFormat="1" ht="15" customHeight="1" x14ac:dyDescent="0.2">
      <c r="A136" s="23">
        <v>2014</v>
      </c>
      <c r="B136" s="45">
        <v>1</v>
      </c>
      <c r="C136" s="46"/>
      <c r="D136" s="47">
        <v>3999.96985</v>
      </c>
      <c r="E136" s="47">
        <v>0</v>
      </c>
      <c r="F136" s="47">
        <v>0</v>
      </c>
      <c r="G136" s="47">
        <v>3463.5726549999999</v>
      </c>
      <c r="H136" s="47">
        <v>0</v>
      </c>
      <c r="I136" s="47">
        <v>0</v>
      </c>
      <c r="J136" s="47">
        <v>7463.5425049999994</v>
      </c>
      <c r="K136" s="47">
        <v>0</v>
      </c>
      <c r="L136" s="47">
        <v>0</v>
      </c>
      <c r="M136" s="47">
        <v>0</v>
      </c>
      <c r="N136" s="47">
        <v>0</v>
      </c>
      <c r="O136" s="47">
        <v>0</v>
      </c>
      <c r="P136" s="47">
        <v>0</v>
      </c>
      <c r="Q136" s="48">
        <v>7463.5425049999994</v>
      </c>
    </row>
    <row r="137" spans="1:17" s="22" customFormat="1" ht="10.199999999999999" x14ac:dyDescent="0.2">
      <c r="A137" s="23"/>
      <c r="B137" s="24">
        <v>2</v>
      </c>
      <c r="C137" s="25"/>
      <c r="D137" s="26">
        <v>2493.2721856799999</v>
      </c>
      <c r="E137" s="26">
        <v>0</v>
      </c>
      <c r="F137" s="26">
        <v>0</v>
      </c>
      <c r="G137" s="26">
        <v>2976.2678169000005</v>
      </c>
      <c r="H137" s="26">
        <v>0</v>
      </c>
      <c r="I137" s="26">
        <v>4000</v>
      </c>
      <c r="J137" s="26">
        <v>9469.5400025800009</v>
      </c>
      <c r="K137" s="26">
        <v>0</v>
      </c>
      <c r="L137" s="26">
        <v>0</v>
      </c>
      <c r="M137" s="26">
        <v>3500</v>
      </c>
      <c r="N137" s="26">
        <v>0</v>
      </c>
      <c r="O137" s="26">
        <v>0</v>
      </c>
      <c r="P137" s="26">
        <v>0</v>
      </c>
      <c r="Q137" s="35">
        <v>5969.5400025800009</v>
      </c>
    </row>
    <row r="138" spans="1:17" s="22" customFormat="1" ht="10.199999999999999" x14ac:dyDescent="0.2">
      <c r="A138" s="23"/>
      <c r="B138" s="24">
        <v>3</v>
      </c>
      <c r="C138" s="25"/>
      <c r="D138" s="26">
        <v>8000.0639000000001</v>
      </c>
      <c r="E138" s="26">
        <v>0</v>
      </c>
      <c r="F138" s="26">
        <v>0</v>
      </c>
      <c r="G138" s="26">
        <v>2579.046323</v>
      </c>
      <c r="H138" s="26">
        <v>0</v>
      </c>
      <c r="I138" s="26">
        <v>0</v>
      </c>
      <c r="J138" s="26">
        <v>10579.110223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35">
        <v>10579.110223</v>
      </c>
    </row>
    <row r="139" spans="1:17" s="22" customFormat="1" ht="10.199999999999999" x14ac:dyDescent="0.2">
      <c r="A139" s="23"/>
      <c r="B139" s="24">
        <v>4</v>
      </c>
      <c r="C139" s="25"/>
      <c r="D139" s="26">
        <v>4000.0187000000001</v>
      </c>
      <c r="E139" s="26">
        <v>0</v>
      </c>
      <c r="F139" s="26">
        <v>0</v>
      </c>
      <c r="G139" s="26">
        <v>1589.4764570700004</v>
      </c>
      <c r="H139" s="26">
        <v>0</v>
      </c>
      <c r="I139" s="26">
        <v>2600</v>
      </c>
      <c r="J139" s="26">
        <v>8189.4951570700014</v>
      </c>
      <c r="K139" s="26">
        <v>16042.680999999997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35">
        <v>-7853.1858429299955</v>
      </c>
    </row>
    <row r="140" spans="1:17" s="22" customFormat="1" ht="10.199999999999999" x14ac:dyDescent="0.2">
      <c r="A140" s="23"/>
      <c r="B140" s="24">
        <v>5</v>
      </c>
      <c r="C140" s="25"/>
      <c r="D140" s="26">
        <v>4895.5450924799998</v>
      </c>
      <c r="E140" s="26">
        <v>0</v>
      </c>
      <c r="F140" s="26">
        <v>0</v>
      </c>
      <c r="G140" s="26">
        <v>3999.9560000000001</v>
      </c>
      <c r="H140" s="26">
        <v>0</v>
      </c>
      <c r="I140" s="26">
        <v>0</v>
      </c>
      <c r="J140" s="26">
        <v>8895.5010924800008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35">
        <v>8895.5010924800008</v>
      </c>
    </row>
    <row r="141" spans="1:17" s="22" customFormat="1" ht="10.199999999999999" x14ac:dyDescent="0.2">
      <c r="A141" s="23"/>
      <c r="B141" s="24">
        <v>6</v>
      </c>
      <c r="C141" s="25"/>
      <c r="D141" s="26">
        <v>3019.8893440000002</v>
      </c>
      <c r="E141" s="26">
        <v>0</v>
      </c>
      <c r="F141" s="26">
        <v>0</v>
      </c>
      <c r="G141" s="26">
        <v>4460.3317520199998</v>
      </c>
      <c r="H141" s="26">
        <v>0</v>
      </c>
      <c r="I141" s="26">
        <v>0</v>
      </c>
      <c r="J141" s="26">
        <v>7480.22109602</v>
      </c>
      <c r="K141" s="26">
        <v>0</v>
      </c>
      <c r="L141" s="26">
        <v>0</v>
      </c>
      <c r="M141" s="26">
        <v>0</v>
      </c>
      <c r="N141" s="26">
        <v>0</v>
      </c>
      <c r="O141" s="26">
        <v>0</v>
      </c>
      <c r="P141" s="26">
        <v>0</v>
      </c>
      <c r="Q141" s="35">
        <v>7480.22109602</v>
      </c>
    </row>
    <row r="142" spans="1:17" s="22" customFormat="1" ht="10.199999999999999" x14ac:dyDescent="0.2">
      <c r="A142" s="23"/>
      <c r="B142" s="24">
        <v>7</v>
      </c>
      <c r="C142" s="25"/>
      <c r="D142" s="26">
        <v>3014.6733126699992</v>
      </c>
      <c r="E142" s="26">
        <v>0</v>
      </c>
      <c r="F142" s="26">
        <v>0</v>
      </c>
      <c r="G142" s="26">
        <v>1596.46677</v>
      </c>
      <c r="H142" s="26">
        <v>0</v>
      </c>
      <c r="I142" s="26">
        <v>0</v>
      </c>
      <c r="J142" s="26">
        <v>4611.1400826699992</v>
      </c>
      <c r="K142" s="26">
        <v>0</v>
      </c>
      <c r="L142" s="26">
        <v>0</v>
      </c>
      <c r="M142" s="26">
        <v>4500</v>
      </c>
      <c r="N142" s="26">
        <v>0</v>
      </c>
      <c r="O142" s="26">
        <v>0</v>
      </c>
      <c r="P142" s="26">
        <v>0</v>
      </c>
      <c r="Q142" s="35">
        <v>111.14008266999917</v>
      </c>
    </row>
    <row r="143" spans="1:17" s="22" customFormat="1" ht="10.199999999999999" x14ac:dyDescent="0.2">
      <c r="A143" s="23"/>
      <c r="B143" s="24">
        <v>8</v>
      </c>
      <c r="C143" s="25"/>
      <c r="D143" s="26">
        <v>3606.0000239999999</v>
      </c>
      <c r="E143" s="26">
        <v>0</v>
      </c>
      <c r="F143" s="26">
        <v>0</v>
      </c>
      <c r="G143" s="26">
        <v>3108.0638779999999</v>
      </c>
      <c r="H143" s="26">
        <v>0</v>
      </c>
      <c r="I143" s="26">
        <v>1500</v>
      </c>
      <c r="J143" s="26">
        <v>8214.0639019999999</v>
      </c>
      <c r="K143" s="26">
        <v>8400</v>
      </c>
      <c r="L143" s="26">
        <v>0</v>
      </c>
      <c r="M143" s="26">
        <v>0</v>
      </c>
      <c r="N143" s="26">
        <v>0</v>
      </c>
      <c r="O143" s="26">
        <v>0</v>
      </c>
      <c r="P143" s="26">
        <v>0</v>
      </c>
      <c r="Q143" s="35">
        <v>-185.93609800000013</v>
      </c>
    </row>
    <row r="144" spans="1:17" s="22" customFormat="1" ht="10.199999999999999" x14ac:dyDescent="0.2">
      <c r="A144" s="23"/>
      <c r="B144" s="24">
        <v>9</v>
      </c>
      <c r="C144" s="25"/>
      <c r="D144" s="26">
        <v>5658.0186292899998</v>
      </c>
      <c r="E144" s="26">
        <v>0</v>
      </c>
      <c r="F144" s="26">
        <v>0</v>
      </c>
      <c r="G144" s="26">
        <v>3517.3290000000002</v>
      </c>
      <c r="H144" s="26">
        <v>0</v>
      </c>
      <c r="I144" s="26">
        <v>0</v>
      </c>
      <c r="J144" s="26">
        <v>9175.3476292899995</v>
      </c>
      <c r="K144" s="26">
        <v>0</v>
      </c>
      <c r="L144" s="26">
        <v>0</v>
      </c>
      <c r="M144" s="26">
        <v>7000</v>
      </c>
      <c r="N144" s="26">
        <v>0</v>
      </c>
      <c r="O144" s="26">
        <v>0</v>
      </c>
      <c r="P144" s="26">
        <v>0</v>
      </c>
      <c r="Q144" s="35">
        <v>2175.3476292899995</v>
      </c>
    </row>
    <row r="145" spans="1:17" s="22" customFormat="1" ht="10.199999999999999" x14ac:dyDescent="0.2">
      <c r="A145" s="23"/>
      <c r="B145" s="24">
        <v>10</v>
      </c>
      <c r="C145" s="25"/>
      <c r="D145" s="26">
        <v>2604.6878299999998</v>
      </c>
      <c r="E145" s="26">
        <v>0</v>
      </c>
      <c r="F145" s="26">
        <v>0</v>
      </c>
      <c r="G145" s="26">
        <v>3557.4104750000001</v>
      </c>
      <c r="H145" s="26">
        <v>0</v>
      </c>
      <c r="I145" s="26">
        <v>3400</v>
      </c>
      <c r="J145" s="26">
        <v>9562.0983049999995</v>
      </c>
      <c r="K145" s="26">
        <v>2000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35">
        <v>7562.0983049999995</v>
      </c>
    </row>
    <row r="146" spans="1:17" s="22" customFormat="1" ht="10.199999999999999" x14ac:dyDescent="0.2">
      <c r="A146" s="23"/>
      <c r="B146" s="24">
        <v>11</v>
      </c>
      <c r="C146" s="25"/>
      <c r="D146" s="26">
        <v>7139.5140782300005</v>
      </c>
      <c r="E146" s="26">
        <v>0</v>
      </c>
      <c r="F146" s="26">
        <v>0</v>
      </c>
      <c r="G146" s="26">
        <v>0</v>
      </c>
      <c r="H146" s="26">
        <v>0</v>
      </c>
      <c r="I146" s="26">
        <v>0</v>
      </c>
      <c r="J146" s="26">
        <v>7139.5140782300005</v>
      </c>
      <c r="K146" s="26">
        <v>0</v>
      </c>
      <c r="L146" s="26">
        <v>0</v>
      </c>
      <c r="M146" s="26">
        <v>0</v>
      </c>
      <c r="N146" s="26">
        <v>0</v>
      </c>
      <c r="O146" s="26">
        <v>0</v>
      </c>
      <c r="P146" s="26">
        <v>0</v>
      </c>
      <c r="Q146" s="35">
        <v>7139.5140782300005</v>
      </c>
    </row>
    <row r="147" spans="1:17" s="22" customFormat="1" ht="10.199999999999999" x14ac:dyDescent="0.2">
      <c r="A147" s="23"/>
      <c r="B147" s="24">
        <v>12</v>
      </c>
      <c r="C147" s="25"/>
      <c r="D147" s="26">
        <v>2985.1488042699998</v>
      </c>
      <c r="E147" s="26">
        <v>0</v>
      </c>
      <c r="F147" s="26">
        <v>0</v>
      </c>
      <c r="G147" s="26">
        <v>3071.5206466300001</v>
      </c>
      <c r="H147" s="26">
        <v>0</v>
      </c>
      <c r="I147" s="26">
        <v>0</v>
      </c>
      <c r="J147" s="26">
        <v>6056.6694508999999</v>
      </c>
      <c r="K147" s="26">
        <v>0</v>
      </c>
      <c r="L147" s="26">
        <v>0</v>
      </c>
      <c r="M147" s="26">
        <v>5500</v>
      </c>
      <c r="N147" s="26">
        <v>0</v>
      </c>
      <c r="O147" s="26">
        <v>0</v>
      </c>
      <c r="P147" s="26">
        <v>0</v>
      </c>
      <c r="Q147" s="35">
        <v>556.6694508999999</v>
      </c>
    </row>
    <row r="148" spans="1:17" s="22" customFormat="1" ht="10.199999999999999" x14ac:dyDescent="0.2">
      <c r="A148" s="23">
        <v>2015</v>
      </c>
      <c r="B148" s="45">
        <v>1</v>
      </c>
      <c r="C148" s="25"/>
      <c r="D148" s="26">
        <v>5479.4946388099997</v>
      </c>
      <c r="E148" s="26">
        <v>0</v>
      </c>
      <c r="F148" s="26">
        <v>0</v>
      </c>
      <c r="G148" s="26">
        <v>4000.1111000000001</v>
      </c>
      <c r="H148" s="26">
        <v>0</v>
      </c>
      <c r="I148" s="26">
        <v>0</v>
      </c>
      <c r="J148" s="26">
        <v>9479.6057388099998</v>
      </c>
      <c r="K148" s="26">
        <v>0</v>
      </c>
      <c r="L148" s="26">
        <v>0</v>
      </c>
      <c r="M148" s="26">
        <v>0</v>
      </c>
      <c r="N148" s="26">
        <v>0</v>
      </c>
      <c r="O148" s="26">
        <v>0</v>
      </c>
      <c r="P148" s="26">
        <v>0</v>
      </c>
      <c r="Q148" s="35">
        <v>9479.6057388099998</v>
      </c>
    </row>
    <row r="149" spans="1:17" s="22" customFormat="1" ht="10.199999999999999" x14ac:dyDescent="0.2">
      <c r="A149" s="23"/>
      <c r="B149" s="45">
        <v>2</v>
      </c>
      <c r="C149" s="25"/>
      <c r="D149" s="26">
        <v>0</v>
      </c>
      <c r="E149" s="26">
        <v>0</v>
      </c>
      <c r="F149" s="26">
        <v>0</v>
      </c>
      <c r="G149" s="26">
        <v>4000.0563999999999</v>
      </c>
      <c r="H149" s="26">
        <v>0</v>
      </c>
      <c r="I149" s="26">
        <v>4000</v>
      </c>
      <c r="J149" s="26">
        <v>8000.0563999999995</v>
      </c>
      <c r="K149" s="26">
        <v>11796.74</v>
      </c>
      <c r="L149" s="26">
        <v>0</v>
      </c>
      <c r="M149" s="26">
        <v>0</v>
      </c>
      <c r="N149" s="26">
        <v>0</v>
      </c>
      <c r="O149" s="26">
        <v>0</v>
      </c>
      <c r="P149" s="26">
        <v>0</v>
      </c>
      <c r="Q149" s="35">
        <v>-3796.6836000000003</v>
      </c>
    </row>
    <row r="150" spans="1:17" s="22" customFormat="1" ht="10.199999999999999" x14ac:dyDescent="0.2">
      <c r="A150" s="23"/>
      <c r="B150" s="45">
        <v>3</v>
      </c>
      <c r="C150" s="25"/>
      <c r="D150" s="26">
        <v>7999.9929499999998</v>
      </c>
      <c r="E150" s="26">
        <v>0</v>
      </c>
      <c r="F150" s="26">
        <v>0</v>
      </c>
      <c r="G150" s="26">
        <v>1499.9684999999999</v>
      </c>
      <c r="H150" s="26">
        <v>0</v>
      </c>
      <c r="I150" s="26">
        <v>0</v>
      </c>
      <c r="J150" s="26">
        <v>9499.9614499999989</v>
      </c>
      <c r="K150" s="26">
        <v>0</v>
      </c>
      <c r="L150" s="26">
        <v>0</v>
      </c>
      <c r="M150" s="26">
        <v>2000</v>
      </c>
      <c r="N150" s="26">
        <v>0</v>
      </c>
      <c r="O150" s="26">
        <v>0</v>
      </c>
      <c r="P150" s="26">
        <v>0</v>
      </c>
      <c r="Q150" s="35">
        <v>7499.9614499999989</v>
      </c>
    </row>
    <row r="151" spans="1:17" s="22" customFormat="1" ht="10.199999999999999" x14ac:dyDescent="0.2">
      <c r="A151" s="23"/>
      <c r="B151" s="45">
        <v>4</v>
      </c>
      <c r="C151" s="25"/>
      <c r="D151" s="26">
        <v>4000.0101</v>
      </c>
      <c r="E151" s="26">
        <v>0</v>
      </c>
      <c r="F151" s="26">
        <v>0</v>
      </c>
      <c r="G151" s="26">
        <v>3999.8766000000001</v>
      </c>
      <c r="H151" s="26">
        <v>0</v>
      </c>
      <c r="I151" s="26">
        <v>3500</v>
      </c>
      <c r="J151" s="26">
        <v>11499.886699999999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35">
        <v>11499.886699999999</v>
      </c>
    </row>
    <row r="152" spans="1:17" s="22" customFormat="1" ht="10.199999999999999" x14ac:dyDescent="0.2">
      <c r="A152" s="23"/>
      <c r="B152" s="45">
        <v>5</v>
      </c>
      <c r="C152" s="25"/>
      <c r="D152" s="26">
        <v>2000.09175</v>
      </c>
      <c r="E152" s="26">
        <v>0</v>
      </c>
      <c r="F152" s="26">
        <v>0</v>
      </c>
      <c r="G152" s="26">
        <v>7098.3900441000005</v>
      </c>
      <c r="H152" s="26">
        <v>0</v>
      </c>
      <c r="I152" s="26">
        <v>0</v>
      </c>
      <c r="J152" s="26">
        <v>9098.4817941000001</v>
      </c>
      <c r="K152" s="26">
        <v>0</v>
      </c>
      <c r="L152" s="26">
        <v>0</v>
      </c>
      <c r="M152" s="26">
        <v>0</v>
      </c>
      <c r="N152" s="26">
        <v>0</v>
      </c>
      <c r="O152" s="26">
        <v>0</v>
      </c>
      <c r="P152" s="26">
        <v>0</v>
      </c>
      <c r="Q152" s="35">
        <v>9098.4817941000001</v>
      </c>
    </row>
    <row r="153" spans="1:17" s="22" customFormat="1" ht="10.199999999999999" x14ac:dyDescent="0.2">
      <c r="A153" s="23"/>
      <c r="B153" s="45">
        <v>6</v>
      </c>
      <c r="C153" s="25"/>
      <c r="D153" s="26">
        <v>6490.9210728899998</v>
      </c>
      <c r="E153" s="26">
        <v>0</v>
      </c>
      <c r="F153" s="26">
        <v>0</v>
      </c>
      <c r="G153" s="26">
        <v>3046.4140531899998</v>
      </c>
      <c r="H153" s="26">
        <v>0</v>
      </c>
      <c r="I153" s="26">
        <v>0</v>
      </c>
      <c r="J153" s="26">
        <v>9537.3351260799991</v>
      </c>
      <c r="K153" s="26">
        <v>0</v>
      </c>
      <c r="L153" s="26">
        <v>0</v>
      </c>
      <c r="M153" s="26">
        <v>0</v>
      </c>
      <c r="N153" s="26">
        <v>0</v>
      </c>
      <c r="O153" s="26">
        <v>0</v>
      </c>
      <c r="P153" s="26">
        <v>0</v>
      </c>
      <c r="Q153" s="35">
        <v>9537.3351260799991</v>
      </c>
    </row>
    <row r="154" spans="1:17" s="22" customFormat="1" ht="10.199999999999999" x14ac:dyDescent="0.2">
      <c r="A154" s="23"/>
      <c r="B154" s="45">
        <v>7</v>
      </c>
      <c r="C154" s="25"/>
      <c r="D154" s="26">
        <v>2093.4024458200001</v>
      </c>
      <c r="E154" s="26">
        <v>0</v>
      </c>
      <c r="F154" s="26">
        <v>0</v>
      </c>
      <c r="G154" s="26">
        <v>3510.1633665200002</v>
      </c>
      <c r="H154" s="26">
        <v>0</v>
      </c>
      <c r="I154" s="26">
        <v>0</v>
      </c>
      <c r="J154" s="26">
        <v>5603.5658123400008</v>
      </c>
      <c r="K154" s="26">
        <v>0</v>
      </c>
      <c r="L154" s="26">
        <v>0</v>
      </c>
      <c r="M154" s="26">
        <v>7000</v>
      </c>
      <c r="N154" s="26">
        <v>0</v>
      </c>
      <c r="O154" s="26">
        <v>0</v>
      </c>
      <c r="P154" s="26">
        <v>0</v>
      </c>
      <c r="Q154" s="35">
        <v>-1396.4341876599992</v>
      </c>
    </row>
    <row r="155" spans="1:17" s="22" customFormat="1" ht="10.199999999999999" x14ac:dyDescent="0.2">
      <c r="A155" s="23"/>
      <c r="B155" s="45">
        <v>8</v>
      </c>
      <c r="C155" s="25"/>
      <c r="D155" s="26">
        <v>6436.4745925400002</v>
      </c>
      <c r="E155" s="26">
        <v>0</v>
      </c>
      <c r="F155" s="26">
        <v>0</v>
      </c>
      <c r="G155" s="26">
        <v>0</v>
      </c>
      <c r="H155" s="26">
        <v>0</v>
      </c>
      <c r="I155" s="26">
        <v>500</v>
      </c>
      <c r="J155" s="26">
        <v>6936.4745925400002</v>
      </c>
      <c r="K155" s="26">
        <v>10000</v>
      </c>
      <c r="L155" s="26">
        <v>0</v>
      </c>
      <c r="M155" s="26">
        <v>0</v>
      </c>
      <c r="N155" s="26">
        <v>0</v>
      </c>
      <c r="O155" s="26">
        <v>0</v>
      </c>
      <c r="P155" s="26">
        <v>0</v>
      </c>
      <c r="Q155" s="35">
        <v>-3063.5254074599998</v>
      </c>
    </row>
    <row r="156" spans="1:17" s="22" customFormat="1" ht="10.199999999999999" x14ac:dyDescent="0.2">
      <c r="A156" s="23"/>
      <c r="B156" s="45">
        <v>9</v>
      </c>
      <c r="C156" s="25"/>
      <c r="D156" s="26">
        <v>5980.3837146599999</v>
      </c>
      <c r="E156" s="26">
        <v>0</v>
      </c>
      <c r="F156" s="26">
        <v>0</v>
      </c>
      <c r="G156" s="26">
        <v>3018.4701</v>
      </c>
      <c r="H156" s="26">
        <v>0</v>
      </c>
      <c r="I156" s="26">
        <v>0</v>
      </c>
      <c r="J156" s="26">
        <v>8998.8538146600004</v>
      </c>
      <c r="K156" s="26">
        <v>11035</v>
      </c>
      <c r="L156" s="26">
        <v>0</v>
      </c>
      <c r="M156" s="26">
        <v>3500</v>
      </c>
      <c r="N156" s="26">
        <v>0</v>
      </c>
      <c r="O156" s="26">
        <v>0</v>
      </c>
      <c r="P156" s="26">
        <v>0</v>
      </c>
      <c r="Q156" s="35">
        <v>-5536.1461853399996</v>
      </c>
    </row>
    <row r="157" spans="1:17" s="22" customFormat="1" ht="10.199999999999999" x14ac:dyDescent="0.2">
      <c r="A157" s="23"/>
      <c r="B157" s="45">
        <v>10</v>
      </c>
      <c r="C157" s="25"/>
      <c r="D157" s="26">
        <v>3448.3374260000001</v>
      </c>
      <c r="E157" s="26">
        <v>0</v>
      </c>
      <c r="F157" s="26">
        <v>0</v>
      </c>
      <c r="G157" s="26">
        <v>4490.1978931599997</v>
      </c>
      <c r="H157" s="26">
        <v>0</v>
      </c>
      <c r="I157" s="26">
        <v>0</v>
      </c>
      <c r="J157" s="26">
        <v>7938.5353191599997</v>
      </c>
      <c r="K157" s="26">
        <v>8237.7000000000007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35">
        <v>-299.16468084000098</v>
      </c>
    </row>
    <row r="158" spans="1:17" s="22" customFormat="1" ht="10.199999999999999" x14ac:dyDescent="0.2">
      <c r="A158" s="23"/>
      <c r="B158" s="45">
        <v>11</v>
      </c>
      <c r="C158" s="25"/>
      <c r="D158" s="26">
        <v>3421.1729594600001</v>
      </c>
      <c r="E158" s="26">
        <v>0</v>
      </c>
      <c r="F158" s="26">
        <v>0</v>
      </c>
      <c r="G158" s="26">
        <v>3497.75597255</v>
      </c>
      <c r="H158" s="26">
        <v>0</v>
      </c>
      <c r="I158" s="26">
        <v>0</v>
      </c>
      <c r="J158" s="26">
        <v>6918.9289320099997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35">
        <v>6918.9289320099997</v>
      </c>
    </row>
    <row r="159" spans="1:17" s="22" customFormat="1" ht="10.199999999999999" x14ac:dyDescent="0.2">
      <c r="A159" s="23"/>
      <c r="B159" s="45">
        <v>12</v>
      </c>
      <c r="C159" s="25"/>
      <c r="D159" s="26">
        <v>3982.2067155599998</v>
      </c>
      <c r="E159" s="26">
        <v>0</v>
      </c>
      <c r="F159" s="26">
        <v>0</v>
      </c>
      <c r="G159" s="26">
        <v>2894.79350307</v>
      </c>
      <c r="H159" s="26">
        <v>0</v>
      </c>
      <c r="I159" s="26">
        <v>0</v>
      </c>
      <c r="J159" s="26">
        <v>6877.0002186299998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35">
        <v>6877.0002186299998</v>
      </c>
    </row>
    <row r="160" spans="1:17" s="22" customFormat="1" ht="10.199999999999999" x14ac:dyDescent="0.2">
      <c r="A160" s="23">
        <v>2016</v>
      </c>
      <c r="B160" s="45">
        <v>1</v>
      </c>
      <c r="C160" s="25"/>
      <c r="D160" s="26">
        <v>3081.3557883799999</v>
      </c>
      <c r="E160" s="26">
        <v>0</v>
      </c>
      <c r="F160" s="26">
        <v>0</v>
      </c>
      <c r="G160" s="26">
        <v>6059.4370416700003</v>
      </c>
      <c r="H160" s="26">
        <v>0</v>
      </c>
      <c r="I160" s="26">
        <v>0</v>
      </c>
      <c r="J160" s="26">
        <v>9140.7928300500007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35">
        <v>9140.7928300500007</v>
      </c>
    </row>
    <row r="161" spans="1:17" s="22" customFormat="1" ht="10.199999999999999" x14ac:dyDescent="0.2">
      <c r="A161" s="23"/>
      <c r="B161" s="45">
        <v>2</v>
      </c>
      <c r="C161" s="25"/>
      <c r="D161" s="26">
        <v>3999.9330500000001</v>
      </c>
      <c r="E161" s="26">
        <v>0</v>
      </c>
      <c r="F161" s="26">
        <v>0</v>
      </c>
      <c r="G161" s="26">
        <v>3500.0266499999998</v>
      </c>
      <c r="H161" s="26">
        <v>0</v>
      </c>
      <c r="I161" s="26">
        <v>0</v>
      </c>
      <c r="J161" s="26">
        <v>7499.9596999999994</v>
      </c>
      <c r="K161" s="26">
        <v>0</v>
      </c>
      <c r="L161" s="26">
        <v>0</v>
      </c>
      <c r="M161" s="26">
        <v>7000</v>
      </c>
      <c r="N161" s="26">
        <v>0</v>
      </c>
      <c r="O161" s="26">
        <v>0</v>
      </c>
      <c r="P161" s="26">
        <v>0</v>
      </c>
      <c r="Q161" s="35">
        <v>499.95969999999943</v>
      </c>
    </row>
    <row r="162" spans="1:17" s="22" customFormat="1" ht="10.199999999999999" x14ac:dyDescent="0.2">
      <c r="A162" s="23"/>
      <c r="B162" s="45">
        <v>3</v>
      </c>
      <c r="C162" s="25"/>
      <c r="D162" s="26">
        <v>5035.0736999999999</v>
      </c>
      <c r="E162" s="26">
        <v>0</v>
      </c>
      <c r="F162" s="26">
        <v>0</v>
      </c>
      <c r="G162" s="26">
        <v>4000.0460800000001</v>
      </c>
      <c r="H162" s="26">
        <v>0</v>
      </c>
      <c r="I162" s="26">
        <v>0</v>
      </c>
      <c r="J162" s="26">
        <v>9035.1197800000009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35">
        <v>9035.1197800000009</v>
      </c>
    </row>
    <row r="163" spans="1:17" s="22" customFormat="1" ht="10.199999999999999" x14ac:dyDescent="0.2">
      <c r="A163" s="23"/>
      <c r="B163" s="45">
        <v>4</v>
      </c>
      <c r="C163" s="25"/>
      <c r="D163" s="26">
        <v>5565.95165748</v>
      </c>
      <c r="E163" s="26">
        <v>0</v>
      </c>
      <c r="F163" s="26">
        <v>0</v>
      </c>
      <c r="G163" s="26">
        <v>3638.9636653100001</v>
      </c>
      <c r="H163" s="26">
        <v>0</v>
      </c>
      <c r="I163" s="26">
        <v>0</v>
      </c>
      <c r="J163" s="26">
        <v>9204.9153227900006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35">
        <v>9204.9153227900006</v>
      </c>
    </row>
    <row r="164" spans="1:17" s="22" customFormat="1" ht="10.199999999999999" x14ac:dyDescent="0.2">
      <c r="A164" s="23"/>
      <c r="B164" s="45">
        <v>5</v>
      </c>
      <c r="C164" s="25"/>
      <c r="D164" s="26">
        <v>7999.8960600000009</v>
      </c>
      <c r="E164" s="26">
        <v>0</v>
      </c>
      <c r="F164" s="26">
        <v>0</v>
      </c>
      <c r="G164" s="26">
        <v>2464.98912466</v>
      </c>
      <c r="H164" s="26">
        <v>0</v>
      </c>
      <c r="I164" s="26">
        <v>0</v>
      </c>
      <c r="J164" s="26">
        <v>10464.885184660001</v>
      </c>
      <c r="K164" s="26">
        <v>2172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35">
        <v>8292.885184660001</v>
      </c>
    </row>
    <row r="165" spans="1:17" s="22" customFormat="1" ht="10.199999999999999" x14ac:dyDescent="0.2">
      <c r="A165" s="23"/>
      <c r="B165" s="45">
        <v>6</v>
      </c>
      <c r="C165" s="25"/>
      <c r="D165" s="26">
        <v>2584.9691857299999</v>
      </c>
      <c r="E165" s="26">
        <v>0</v>
      </c>
      <c r="F165" s="26">
        <v>0</v>
      </c>
      <c r="G165" s="26">
        <v>3535.65894127</v>
      </c>
      <c r="H165" s="26">
        <v>0</v>
      </c>
      <c r="I165" s="26">
        <v>0</v>
      </c>
      <c r="J165" s="26">
        <v>6120.6281269999999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26">
        <v>0</v>
      </c>
      <c r="Q165" s="35">
        <v>6120.6281269999999</v>
      </c>
    </row>
    <row r="166" spans="1:17" s="22" customFormat="1" ht="10.199999999999999" x14ac:dyDescent="0.2">
      <c r="A166" s="23"/>
      <c r="B166" s="45">
        <v>7</v>
      </c>
      <c r="C166" s="25"/>
      <c r="D166" s="26">
        <v>2610.4964199999999</v>
      </c>
      <c r="E166" s="26">
        <v>0</v>
      </c>
      <c r="F166" s="26">
        <v>0</v>
      </c>
      <c r="G166" s="26">
        <v>3608.3230654200001</v>
      </c>
      <c r="H166" s="26">
        <v>0</v>
      </c>
      <c r="I166" s="26">
        <v>0</v>
      </c>
      <c r="J166" s="26">
        <v>6218.8194854200001</v>
      </c>
      <c r="K166" s="26">
        <v>11210.428</v>
      </c>
      <c r="L166" s="26">
        <v>0</v>
      </c>
      <c r="M166" s="26">
        <v>4000</v>
      </c>
      <c r="N166" s="26">
        <v>0</v>
      </c>
      <c r="O166" s="26">
        <v>0</v>
      </c>
      <c r="P166" s="26">
        <v>0</v>
      </c>
      <c r="Q166" s="35">
        <v>-8991.6085145799989</v>
      </c>
    </row>
    <row r="167" spans="1:17" s="22" customFormat="1" ht="10.199999999999999" x14ac:dyDescent="0.2">
      <c r="A167" s="23"/>
      <c r="B167" s="45">
        <v>8</v>
      </c>
      <c r="C167" s="25"/>
      <c r="D167" s="26">
        <v>6228.2154883500007</v>
      </c>
      <c r="E167" s="26">
        <v>0</v>
      </c>
      <c r="F167" s="26">
        <v>0</v>
      </c>
      <c r="G167" s="26">
        <v>3074.6556621899999</v>
      </c>
      <c r="H167" s="26">
        <v>0</v>
      </c>
      <c r="I167" s="26">
        <v>0</v>
      </c>
      <c r="J167" s="26">
        <v>9302.8711505400006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35">
        <v>9302.8711505400006</v>
      </c>
    </row>
    <row r="168" spans="1:17" s="22" customFormat="1" ht="10.199999999999999" x14ac:dyDescent="0.2">
      <c r="A168" s="23"/>
      <c r="B168" s="45">
        <v>9</v>
      </c>
      <c r="C168" s="25"/>
      <c r="D168" s="26">
        <v>3083.5840803000001</v>
      </c>
      <c r="E168" s="26">
        <v>0</v>
      </c>
      <c r="F168" s="26">
        <v>0</v>
      </c>
      <c r="G168" s="26">
        <v>2185.4420903700002</v>
      </c>
      <c r="H168" s="26">
        <v>0</v>
      </c>
      <c r="I168" s="26">
        <v>0</v>
      </c>
      <c r="J168" s="26">
        <v>5269.0261706700003</v>
      </c>
      <c r="K168" s="26">
        <v>12758.724999999999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35">
        <v>-7489.6988293299983</v>
      </c>
    </row>
    <row r="169" spans="1:17" s="22" customFormat="1" ht="10.199999999999999" x14ac:dyDescent="0.2">
      <c r="A169" s="23"/>
      <c r="B169" s="45">
        <v>10</v>
      </c>
      <c r="C169" s="25"/>
      <c r="D169" s="26">
        <v>2025.1053696700001</v>
      </c>
      <c r="E169" s="26">
        <v>0</v>
      </c>
      <c r="F169" s="26">
        <v>0</v>
      </c>
      <c r="G169" s="26">
        <v>6567.9923039900004</v>
      </c>
      <c r="H169" s="26">
        <v>0</v>
      </c>
      <c r="I169" s="26">
        <v>0</v>
      </c>
      <c r="J169" s="26">
        <v>8593.0976736600005</v>
      </c>
      <c r="K169" s="26">
        <v>0</v>
      </c>
      <c r="L169" s="26">
        <v>0</v>
      </c>
      <c r="M169" s="26">
        <v>0</v>
      </c>
      <c r="N169" s="26">
        <v>0</v>
      </c>
      <c r="O169" s="26">
        <v>0</v>
      </c>
      <c r="P169" s="26">
        <v>0</v>
      </c>
      <c r="Q169" s="35">
        <v>8593.0976736600005</v>
      </c>
    </row>
    <row r="170" spans="1:17" s="22" customFormat="1" ht="10.199999999999999" x14ac:dyDescent="0.2">
      <c r="A170" s="23"/>
      <c r="B170" s="45">
        <v>11</v>
      </c>
      <c r="C170" s="25"/>
      <c r="D170" s="26">
        <v>1909.5834</v>
      </c>
      <c r="E170" s="26">
        <v>0</v>
      </c>
      <c r="F170" s="26">
        <v>0</v>
      </c>
      <c r="G170" s="26">
        <v>3097.8710371400002</v>
      </c>
      <c r="H170" s="26">
        <v>0</v>
      </c>
      <c r="I170" s="26">
        <v>0</v>
      </c>
      <c r="J170" s="26">
        <v>5007.4544371400007</v>
      </c>
      <c r="K170" s="26">
        <v>0</v>
      </c>
      <c r="L170" s="26">
        <v>0</v>
      </c>
      <c r="M170" s="26">
        <v>11000</v>
      </c>
      <c r="N170" s="26">
        <v>0</v>
      </c>
      <c r="O170" s="26">
        <v>0</v>
      </c>
      <c r="P170" s="26">
        <v>0</v>
      </c>
      <c r="Q170" s="35">
        <v>-5992.5455628599993</v>
      </c>
    </row>
    <row r="171" spans="1:17" s="22" customFormat="1" ht="10.199999999999999" x14ac:dyDescent="0.2">
      <c r="A171" s="23"/>
      <c r="B171" s="45">
        <v>12</v>
      </c>
      <c r="C171" s="25"/>
      <c r="D171" s="26">
        <v>0</v>
      </c>
      <c r="E171" s="26">
        <v>0</v>
      </c>
      <c r="F171" s="26">
        <v>0</v>
      </c>
      <c r="G171" s="26">
        <v>1502.9043670000001</v>
      </c>
      <c r="H171" s="26">
        <v>0</v>
      </c>
      <c r="I171" s="26">
        <v>0</v>
      </c>
      <c r="J171" s="26">
        <v>1502.9043670000001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35">
        <v>1502.9043670000001</v>
      </c>
    </row>
    <row r="172" spans="1:17" s="22" customFormat="1" ht="10.199999999999999" x14ac:dyDescent="0.2">
      <c r="A172" s="23">
        <v>2017</v>
      </c>
      <c r="B172" s="45">
        <v>1</v>
      </c>
      <c r="C172" s="25"/>
      <c r="D172" s="26">
        <v>3776.4701260299998</v>
      </c>
      <c r="E172" s="26">
        <v>0</v>
      </c>
      <c r="F172" s="26">
        <v>0</v>
      </c>
      <c r="G172" s="26">
        <v>7478.5282397299998</v>
      </c>
      <c r="H172" s="26">
        <v>0</v>
      </c>
      <c r="I172" s="26">
        <v>0</v>
      </c>
      <c r="J172" s="26">
        <v>11254.998365759999</v>
      </c>
      <c r="K172" s="26">
        <v>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35">
        <v>11254.998365759999</v>
      </c>
    </row>
    <row r="173" spans="1:17" s="22" customFormat="1" ht="10.199999999999999" x14ac:dyDescent="0.2">
      <c r="A173" s="23"/>
      <c r="B173" s="45">
        <v>2</v>
      </c>
      <c r="C173" s="25"/>
      <c r="D173" s="26">
        <v>3062.5206881300001</v>
      </c>
      <c r="E173" s="26">
        <v>0</v>
      </c>
      <c r="F173" s="26">
        <v>0</v>
      </c>
      <c r="G173" s="26">
        <v>4000.0250000000001</v>
      </c>
      <c r="H173" s="26">
        <v>0</v>
      </c>
      <c r="I173" s="26">
        <v>0</v>
      </c>
      <c r="J173" s="26">
        <v>7062.5456881299997</v>
      </c>
      <c r="K173" s="26">
        <v>8750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35">
        <v>-1687.4543118700003</v>
      </c>
    </row>
    <row r="174" spans="1:17" s="22" customFormat="1" ht="10.199999999999999" x14ac:dyDescent="0.2">
      <c r="A174" s="23"/>
      <c r="B174" s="45">
        <v>3</v>
      </c>
      <c r="C174" s="25"/>
      <c r="D174" s="26">
        <v>8000.0844099999995</v>
      </c>
      <c r="E174" s="26">
        <v>0</v>
      </c>
      <c r="F174" s="26">
        <v>0</v>
      </c>
      <c r="G174" s="26">
        <v>3969.9847703700002</v>
      </c>
      <c r="H174" s="26">
        <v>0</v>
      </c>
      <c r="I174" s="26">
        <v>0</v>
      </c>
      <c r="J174" s="26">
        <v>11970.069180369999</v>
      </c>
      <c r="K174" s="26">
        <v>10500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35">
        <v>1470.0691803699992</v>
      </c>
    </row>
    <row r="175" spans="1:17" s="22" customFormat="1" ht="10.199999999999999" x14ac:dyDescent="0.2">
      <c r="A175" s="23"/>
      <c r="B175" s="45">
        <v>4</v>
      </c>
      <c r="C175" s="25"/>
      <c r="D175" s="26">
        <v>5817.05236797</v>
      </c>
      <c r="E175" s="26">
        <v>0</v>
      </c>
      <c r="F175" s="26">
        <v>0</v>
      </c>
      <c r="G175" s="26">
        <v>3999.9783000000002</v>
      </c>
      <c r="H175" s="26">
        <v>0</v>
      </c>
      <c r="I175" s="26">
        <v>0</v>
      </c>
      <c r="J175" s="26">
        <v>9817.0306679700006</v>
      </c>
      <c r="K175" s="26">
        <v>2719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35">
        <v>7098.0306679700006</v>
      </c>
    </row>
    <row r="176" spans="1:17" s="22" customFormat="1" ht="10.199999999999999" x14ac:dyDescent="0.2">
      <c r="A176" s="23"/>
      <c r="B176" s="45">
        <v>5</v>
      </c>
      <c r="C176" s="25"/>
      <c r="D176" s="26">
        <v>4000.0954999999999</v>
      </c>
      <c r="E176" s="26">
        <v>0</v>
      </c>
      <c r="F176" s="26">
        <v>0</v>
      </c>
      <c r="G176" s="26">
        <v>6557.4176845299999</v>
      </c>
      <c r="H176" s="26">
        <v>0</v>
      </c>
      <c r="I176" s="26">
        <v>0</v>
      </c>
      <c r="J176" s="26">
        <v>10557.51318453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35">
        <v>10557.51318453</v>
      </c>
    </row>
    <row r="177" spans="1:17" s="22" customFormat="1" ht="10.199999999999999" x14ac:dyDescent="0.2">
      <c r="A177" s="23"/>
      <c r="B177" s="45">
        <v>6</v>
      </c>
      <c r="C177" s="25"/>
      <c r="D177" s="26">
        <v>2585.8206568300002</v>
      </c>
      <c r="E177" s="26">
        <v>0</v>
      </c>
      <c r="F177" s="26">
        <v>0</v>
      </c>
      <c r="G177" s="26">
        <v>4109.8409099999999</v>
      </c>
      <c r="H177" s="26">
        <v>0</v>
      </c>
      <c r="I177" s="26">
        <v>0</v>
      </c>
      <c r="J177" s="26">
        <v>6695.6615668300001</v>
      </c>
      <c r="K177" s="26">
        <v>0</v>
      </c>
      <c r="L177" s="26">
        <v>0</v>
      </c>
      <c r="M177" s="26">
        <v>3000</v>
      </c>
      <c r="N177" s="26">
        <v>0</v>
      </c>
      <c r="O177" s="26">
        <v>0</v>
      </c>
      <c r="P177" s="26">
        <v>0</v>
      </c>
      <c r="Q177" s="35">
        <v>3695.6615668300001</v>
      </c>
    </row>
    <row r="178" spans="1:17" s="22" customFormat="1" ht="10.199999999999999" x14ac:dyDescent="0.2">
      <c r="A178" s="23"/>
      <c r="B178" s="45">
        <v>7</v>
      </c>
      <c r="C178" s="25"/>
      <c r="D178" s="26">
        <v>8061.9828599699995</v>
      </c>
      <c r="E178" s="26">
        <v>0</v>
      </c>
      <c r="F178" s="26">
        <v>0</v>
      </c>
      <c r="G178" s="26">
        <v>2008.8807827000001</v>
      </c>
      <c r="H178" s="26">
        <v>0</v>
      </c>
      <c r="I178" s="26">
        <v>0</v>
      </c>
      <c r="J178" s="26">
        <v>10070.86364267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35">
        <v>10070.86364267</v>
      </c>
    </row>
    <row r="179" spans="1:17" s="22" customFormat="1" ht="10.199999999999999" x14ac:dyDescent="0.2">
      <c r="A179" s="23"/>
      <c r="B179" s="45">
        <v>8</v>
      </c>
      <c r="C179" s="25"/>
      <c r="D179" s="26">
        <v>3499.9544999999998</v>
      </c>
      <c r="E179" s="26">
        <v>0</v>
      </c>
      <c r="F179" s="26">
        <v>0</v>
      </c>
      <c r="G179" s="26">
        <v>6520.4878199800005</v>
      </c>
      <c r="H179" s="26">
        <v>0</v>
      </c>
      <c r="I179" s="26">
        <v>0</v>
      </c>
      <c r="J179" s="26">
        <v>10020.44231998</v>
      </c>
      <c r="K179" s="26">
        <v>0</v>
      </c>
      <c r="L179" s="26">
        <v>0</v>
      </c>
      <c r="M179" s="26">
        <v>9500</v>
      </c>
      <c r="N179" s="26">
        <v>0</v>
      </c>
      <c r="O179" s="26">
        <v>0</v>
      </c>
      <c r="P179" s="26">
        <v>0</v>
      </c>
      <c r="Q179" s="35">
        <v>520.44231998000032</v>
      </c>
    </row>
    <row r="180" spans="1:17" s="22" customFormat="1" ht="10.199999999999999" x14ac:dyDescent="0.2">
      <c r="A180" s="23"/>
      <c r="B180" s="45">
        <v>9</v>
      </c>
      <c r="C180" s="25"/>
      <c r="D180" s="26">
        <v>4064.9227500000002</v>
      </c>
      <c r="E180" s="26">
        <v>0</v>
      </c>
      <c r="F180" s="26">
        <v>0</v>
      </c>
      <c r="G180" s="26">
        <v>4012.1456199999998</v>
      </c>
      <c r="H180" s="26">
        <v>0</v>
      </c>
      <c r="I180" s="26">
        <v>0</v>
      </c>
      <c r="J180" s="26">
        <v>8077.06837</v>
      </c>
      <c r="K180" s="26">
        <v>12600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35">
        <v>-4522.93163</v>
      </c>
    </row>
    <row r="181" spans="1:17" s="22" customFormat="1" ht="10.199999999999999" x14ac:dyDescent="0.2">
      <c r="A181" s="23"/>
      <c r="B181" s="45">
        <v>10</v>
      </c>
      <c r="C181" s="25"/>
      <c r="D181" s="26">
        <v>5478.8665212599999</v>
      </c>
      <c r="E181" s="26">
        <v>0</v>
      </c>
      <c r="F181" s="26">
        <v>0</v>
      </c>
      <c r="G181" s="26">
        <v>2507.8261554999999</v>
      </c>
      <c r="H181" s="26">
        <v>0</v>
      </c>
      <c r="I181" s="26">
        <v>0</v>
      </c>
      <c r="J181" s="26">
        <v>7986.6926767599998</v>
      </c>
      <c r="K181" s="26">
        <v>12181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35">
        <v>-4194.3073232400002</v>
      </c>
    </row>
    <row r="182" spans="1:17" s="22" customFormat="1" ht="10.199999999999999" x14ac:dyDescent="0.2">
      <c r="A182" s="23"/>
      <c r="B182" s="45">
        <v>11</v>
      </c>
      <c r="C182" s="25"/>
      <c r="D182" s="26">
        <v>2853.0932728400003</v>
      </c>
      <c r="E182" s="26">
        <v>0</v>
      </c>
      <c r="F182" s="26">
        <v>0</v>
      </c>
      <c r="G182" s="26">
        <v>6041.7148534499993</v>
      </c>
      <c r="H182" s="26">
        <v>0</v>
      </c>
      <c r="I182" s="26">
        <v>0</v>
      </c>
      <c r="J182" s="26">
        <v>8894.8081262899996</v>
      </c>
      <c r="K182" s="26">
        <v>0</v>
      </c>
      <c r="L182" s="26">
        <v>0</v>
      </c>
      <c r="M182" s="26">
        <v>7500</v>
      </c>
      <c r="N182" s="26">
        <v>0</v>
      </c>
      <c r="O182" s="26">
        <v>0</v>
      </c>
      <c r="P182" s="26">
        <v>0</v>
      </c>
      <c r="Q182" s="35">
        <v>1394.8081262899996</v>
      </c>
    </row>
    <row r="183" spans="1:17" s="22" customFormat="1" ht="10.199999999999999" x14ac:dyDescent="0.2">
      <c r="A183" s="23"/>
      <c r="B183" s="45">
        <v>12</v>
      </c>
      <c r="C183" s="25"/>
      <c r="D183" s="26">
        <v>2496.75350162</v>
      </c>
      <c r="E183" s="26">
        <v>0</v>
      </c>
      <c r="F183" s="26">
        <v>0</v>
      </c>
      <c r="G183" s="26">
        <v>2500.1032999999998</v>
      </c>
      <c r="H183" s="26">
        <v>0</v>
      </c>
      <c r="I183" s="26">
        <v>0</v>
      </c>
      <c r="J183" s="26">
        <v>4996.8568016199997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35">
        <v>4996.8568016199997</v>
      </c>
    </row>
    <row r="184" spans="1:17" s="22" customFormat="1" ht="10.199999999999999" x14ac:dyDescent="0.2">
      <c r="A184" s="23">
        <v>2018</v>
      </c>
      <c r="B184" s="45">
        <v>1</v>
      </c>
      <c r="C184" s="25"/>
      <c r="D184" s="26">
        <v>6425.4249164600005</v>
      </c>
      <c r="E184" s="26">
        <v>0</v>
      </c>
      <c r="F184" s="26">
        <v>0</v>
      </c>
      <c r="G184" s="26">
        <v>4059.54119223</v>
      </c>
      <c r="H184" s="26">
        <v>0</v>
      </c>
      <c r="I184" s="26">
        <v>0</v>
      </c>
      <c r="J184" s="26">
        <v>10484.966108690001</v>
      </c>
      <c r="K184" s="26">
        <v>2000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35">
        <v>8484.9661086900014</v>
      </c>
    </row>
    <row r="185" spans="1:17" s="22" customFormat="1" ht="10.199999999999999" x14ac:dyDescent="0.2">
      <c r="A185" s="23"/>
      <c r="B185" s="45">
        <v>2</v>
      </c>
      <c r="C185" s="25"/>
      <c r="D185" s="26">
        <v>3995.4598144299998</v>
      </c>
      <c r="E185" s="26">
        <v>0</v>
      </c>
      <c r="F185" s="26">
        <v>0</v>
      </c>
      <c r="G185" s="26">
        <v>4000.0516400000001</v>
      </c>
      <c r="H185" s="26">
        <v>0</v>
      </c>
      <c r="I185" s="26">
        <v>0</v>
      </c>
      <c r="J185" s="26">
        <v>7995.5114544299995</v>
      </c>
      <c r="K185" s="26">
        <v>8379.18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35">
        <v>-383.66854557000079</v>
      </c>
    </row>
    <row r="186" spans="1:17" s="22" customFormat="1" ht="10.199999999999999" x14ac:dyDescent="0.2">
      <c r="A186" s="23"/>
      <c r="B186" s="45">
        <v>3</v>
      </c>
      <c r="C186" s="25"/>
      <c r="D186" s="26">
        <v>7053.0933978699995</v>
      </c>
      <c r="E186" s="26">
        <v>0</v>
      </c>
      <c r="F186" s="26">
        <v>0</v>
      </c>
      <c r="G186" s="26">
        <v>6095.4727943899998</v>
      </c>
      <c r="H186" s="26">
        <v>0</v>
      </c>
      <c r="I186" s="26">
        <v>0</v>
      </c>
      <c r="J186" s="26">
        <v>13148.566192259999</v>
      </c>
      <c r="K186" s="26">
        <v>8091.5570000000007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35">
        <v>5057.0091922599986</v>
      </c>
    </row>
    <row r="187" spans="1:17" s="22" customFormat="1" ht="10.199999999999999" x14ac:dyDescent="0.2">
      <c r="A187" s="23"/>
      <c r="B187" s="45">
        <v>4</v>
      </c>
      <c r="C187" s="25"/>
      <c r="D187" s="26">
        <v>3999.9135099999999</v>
      </c>
      <c r="E187" s="26">
        <v>0</v>
      </c>
      <c r="F187" s="26">
        <v>0</v>
      </c>
      <c r="G187" s="26">
        <v>6506.8558104700005</v>
      </c>
      <c r="H187" s="26">
        <v>0</v>
      </c>
      <c r="I187" s="26">
        <v>0</v>
      </c>
      <c r="J187" s="26">
        <v>10506.769320470001</v>
      </c>
      <c r="K187" s="26">
        <v>0</v>
      </c>
      <c r="L187" s="26">
        <v>0</v>
      </c>
      <c r="M187" s="26">
        <v>0</v>
      </c>
      <c r="N187" s="26">
        <v>0</v>
      </c>
      <c r="O187" s="26">
        <v>0</v>
      </c>
      <c r="P187" s="26">
        <v>0</v>
      </c>
      <c r="Q187" s="35">
        <v>10506.769320470001</v>
      </c>
    </row>
    <row r="188" spans="1:17" s="22" customFormat="1" ht="10.199999999999999" x14ac:dyDescent="0.2">
      <c r="A188" s="23"/>
      <c r="B188" s="45">
        <v>5</v>
      </c>
      <c r="C188" s="25"/>
      <c r="D188" s="26">
        <v>6423.6696189800005</v>
      </c>
      <c r="E188" s="26">
        <v>0</v>
      </c>
      <c r="F188" s="26">
        <v>0</v>
      </c>
      <c r="G188" s="26">
        <v>7019.2020748699997</v>
      </c>
      <c r="H188" s="26">
        <v>0</v>
      </c>
      <c r="I188" s="26">
        <v>0</v>
      </c>
      <c r="J188" s="26">
        <v>13442.87169385</v>
      </c>
      <c r="K188" s="26">
        <v>0</v>
      </c>
      <c r="L188" s="26">
        <v>0</v>
      </c>
      <c r="M188" s="26">
        <v>7500</v>
      </c>
      <c r="N188" s="26">
        <v>0</v>
      </c>
      <c r="O188" s="26">
        <v>0</v>
      </c>
      <c r="P188" s="26">
        <v>0</v>
      </c>
      <c r="Q188" s="35">
        <v>5942.8716938500002</v>
      </c>
    </row>
    <row r="189" spans="1:17" s="22" customFormat="1" ht="10.199999999999999" x14ac:dyDescent="0.2">
      <c r="A189" s="23"/>
      <c r="B189" s="45">
        <v>6</v>
      </c>
      <c r="C189" s="25"/>
      <c r="D189" s="26">
        <v>2499.9312500000001</v>
      </c>
      <c r="E189" s="26">
        <v>0</v>
      </c>
      <c r="F189" s="26">
        <v>0</v>
      </c>
      <c r="G189" s="26">
        <v>3486.20373096</v>
      </c>
      <c r="H189" s="26">
        <v>0</v>
      </c>
      <c r="I189" s="26">
        <v>0</v>
      </c>
      <c r="J189" s="26">
        <v>5986.1349809599997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35">
        <v>5986.1349809599997</v>
      </c>
    </row>
    <row r="190" spans="1:17" s="22" customFormat="1" ht="10.199999999999999" x14ac:dyDescent="0.2">
      <c r="A190" s="23"/>
      <c r="B190" s="45">
        <v>7</v>
      </c>
      <c r="C190" s="25"/>
      <c r="D190" s="26">
        <v>5026.1548000000003</v>
      </c>
      <c r="E190" s="26">
        <v>0</v>
      </c>
      <c r="F190" s="26">
        <v>0</v>
      </c>
      <c r="G190" s="26">
        <v>4078.8934805399999</v>
      </c>
      <c r="H190" s="26">
        <v>0</v>
      </c>
      <c r="I190" s="26">
        <v>0</v>
      </c>
      <c r="J190" s="26">
        <v>9105.0482805400006</v>
      </c>
      <c r="K190" s="26">
        <v>0</v>
      </c>
      <c r="L190" s="26">
        <v>0</v>
      </c>
      <c r="M190" s="26">
        <v>0</v>
      </c>
      <c r="N190" s="26">
        <v>0</v>
      </c>
      <c r="O190" s="26">
        <v>0</v>
      </c>
      <c r="P190" s="26">
        <v>0</v>
      </c>
      <c r="Q190" s="35">
        <v>9105.0482805400006</v>
      </c>
    </row>
    <row r="191" spans="1:17" s="22" customFormat="1" ht="10.199999999999999" x14ac:dyDescent="0.2">
      <c r="A191" s="23"/>
      <c r="B191" s="45">
        <v>8</v>
      </c>
      <c r="C191" s="25"/>
      <c r="D191" s="26">
        <v>3085.09424119</v>
      </c>
      <c r="E191" s="26">
        <v>0</v>
      </c>
      <c r="F191" s="26">
        <v>0</v>
      </c>
      <c r="G191" s="26">
        <v>6078.2452383099999</v>
      </c>
      <c r="H191" s="26">
        <v>0</v>
      </c>
      <c r="I191" s="26">
        <v>0</v>
      </c>
      <c r="J191" s="26">
        <v>9163.3394795000004</v>
      </c>
      <c r="K191" s="26">
        <v>0</v>
      </c>
      <c r="L191" s="26">
        <v>0</v>
      </c>
      <c r="M191" s="26">
        <v>8500</v>
      </c>
      <c r="N191" s="26">
        <v>0</v>
      </c>
      <c r="O191" s="26">
        <v>0</v>
      </c>
      <c r="P191" s="26">
        <v>0</v>
      </c>
      <c r="Q191" s="35">
        <v>663.33947950000038</v>
      </c>
    </row>
    <row r="192" spans="1:17" s="22" customFormat="1" ht="10.199999999999999" x14ac:dyDescent="0.2">
      <c r="A192" s="23"/>
      <c r="B192" s="45">
        <v>9</v>
      </c>
      <c r="C192" s="25"/>
      <c r="D192" s="26">
        <v>2943.05371337</v>
      </c>
      <c r="E192" s="26">
        <v>0</v>
      </c>
      <c r="F192" s="26">
        <v>0</v>
      </c>
      <c r="G192" s="26">
        <v>5010.5730564999994</v>
      </c>
      <c r="H192" s="26">
        <v>0</v>
      </c>
      <c r="I192" s="26">
        <v>0</v>
      </c>
      <c r="J192" s="26">
        <v>7953.6267698699994</v>
      </c>
      <c r="K192" s="26">
        <v>11855.82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35">
        <v>-3902.1932301300003</v>
      </c>
    </row>
    <row r="193" spans="1:17" s="22" customFormat="1" ht="10.199999999999999" x14ac:dyDescent="0.2">
      <c r="A193" s="23"/>
      <c r="B193" s="45">
        <v>10</v>
      </c>
      <c r="C193" s="25"/>
      <c r="D193" s="26">
        <v>3102.43492917</v>
      </c>
      <c r="E193" s="26">
        <v>0</v>
      </c>
      <c r="F193" s="26">
        <v>0</v>
      </c>
      <c r="G193" s="26">
        <v>4018.1280000000002</v>
      </c>
      <c r="H193" s="26">
        <v>0</v>
      </c>
      <c r="I193" s="26">
        <v>0</v>
      </c>
      <c r="J193" s="26">
        <v>7120.5629291700006</v>
      </c>
      <c r="K193" s="26">
        <v>3000</v>
      </c>
      <c r="L193" s="26">
        <v>0</v>
      </c>
      <c r="M193" s="26">
        <v>7500</v>
      </c>
      <c r="N193" s="26">
        <v>0</v>
      </c>
      <c r="O193" s="26">
        <v>0</v>
      </c>
      <c r="P193" s="26">
        <v>0</v>
      </c>
      <c r="Q193" s="35">
        <v>-3379.4370708299994</v>
      </c>
    </row>
    <row r="194" spans="1:17" s="22" customFormat="1" ht="10.199999999999999" x14ac:dyDescent="0.2">
      <c r="A194" s="23"/>
      <c r="B194" s="45">
        <v>11</v>
      </c>
      <c r="C194" s="25"/>
      <c r="D194" s="26">
        <v>4498.34055008</v>
      </c>
      <c r="E194" s="26">
        <v>0</v>
      </c>
      <c r="F194" s="26">
        <v>0</v>
      </c>
      <c r="G194" s="26">
        <v>5516.1489999999994</v>
      </c>
      <c r="H194" s="26">
        <v>0</v>
      </c>
      <c r="I194" s="26">
        <v>0</v>
      </c>
      <c r="J194" s="26">
        <v>10014.489550079999</v>
      </c>
      <c r="K194" s="26">
        <v>0</v>
      </c>
      <c r="L194" s="26">
        <v>0</v>
      </c>
      <c r="M194" s="26">
        <v>4000</v>
      </c>
      <c r="N194" s="26">
        <v>0</v>
      </c>
      <c r="O194" s="26">
        <v>0</v>
      </c>
      <c r="P194" s="26">
        <v>0</v>
      </c>
      <c r="Q194" s="35">
        <v>6014.4895500799994</v>
      </c>
    </row>
    <row r="195" spans="1:17" s="22" customFormat="1" ht="10.199999999999999" x14ac:dyDescent="0.2">
      <c r="A195" s="23"/>
      <c r="B195" s="45">
        <v>12</v>
      </c>
      <c r="C195" s="25"/>
      <c r="D195" s="26">
        <v>0</v>
      </c>
      <c r="E195" s="26">
        <v>0</v>
      </c>
      <c r="F195" s="26">
        <v>0</v>
      </c>
      <c r="G195" s="26">
        <v>8345.6501529599991</v>
      </c>
      <c r="H195" s="26">
        <v>0</v>
      </c>
      <c r="I195" s="26">
        <v>0</v>
      </c>
      <c r="J195" s="26">
        <v>8345.6501529599991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35">
        <v>8345.6501529599991</v>
      </c>
    </row>
    <row r="196" spans="1:17" s="22" customFormat="1" ht="12.9" customHeight="1" x14ac:dyDescent="0.2">
      <c r="A196" s="23">
        <v>2019</v>
      </c>
      <c r="B196" s="45">
        <v>1</v>
      </c>
      <c r="C196" s="25"/>
      <c r="D196" s="26">
        <v>4000.0244200000002</v>
      </c>
      <c r="E196" s="26">
        <v>0</v>
      </c>
      <c r="F196" s="26">
        <v>0</v>
      </c>
      <c r="G196" s="26">
        <v>9068.433786829999</v>
      </c>
      <c r="H196" s="26">
        <v>0</v>
      </c>
      <c r="I196" s="26">
        <v>0</v>
      </c>
      <c r="J196" s="26">
        <v>13068.458206829999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35">
        <v>13068.458206829999</v>
      </c>
    </row>
    <row r="197" spans="1:17" s="22" customFormat="1" ht="10.199999999999999" x14ac:dyDescent="0.2">
      <c r="A197" s="23"/>
      <c r="B197" s="45">
        <v>2</v>
      </c>
      <c r="C197" s="25"/>
      <c r="D197" s="26">
        <v>4999.99</v>
      </c>
      <c r="E197" s="26">
        <v>0</v>
      </c>
      <c r="F197" s="26">
        <v>0</v>
      </c>
      <c r="G197" s="26">
        <v>3094.1309328299999</v>
      </c>
      <c r="H197" s="26">
        <v>0</v>
      </c>
      <c r="I197" s="26">
        <v>0</v>
      </c>
      <c r="J197" s="26">
        <v>8094.1209328299992</v>
      </c>
      <c r="K197" s="26">
        <v>0</v>
      </c>
      <c r="L197" s="26">
        <v>0</v>
      </c>
      <c r="M197" s="26">
        <v>0</v>
      </c>
      <c r="N197" s="26">
        <v>0</v>
      </c>
      <c r="O197" s="26">
        <v>500</v>
      </c>
      <c r="P197" s="26">
        <v>0</v>
      </c>
      <c r="Q197" s="35">
        <v>7594.1209328299992</v>
      </c>
    </row>
    <row r="198" spans="1:17" s="22" customFormat="1" ht="10.199999999999999" x14ac:dyDescent="0.2">
      <c r="A198" s="23"/>
      <c r="B198" s="45">
        <v>3</v>
      </c>
      <c r="C198" s="25"/>
      <c r="D198" s="26">
        <v>7217.5356586100006</v>
      </c>
      <c r="E198" s="26">
        <v>0</v>
      </c>
      <c r="F198" s="26">
        <v>0</v>
      </c>
      <c r="G198" s="26">
        <v>8500.0523499999999</v>
      </c>
      <c r="H198" s="26">
        <v>0</v>
      </c>
      <c r="I198" s="26">
        <v>0</v>
      </c>
      <c r="J198" s="26">
        <v>15717.588008610001</v>
      </c>
      <c r="K198" s="26">
        <v>7177.9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35">
        <v>8539.6880086100009</v>
      </c>
    </row>
    <row r="199" spans="1:17" s="22" customFormat="1" ht="10.199999999999999" x14ac:dyDescent="0.2">
      <c r="A199" s="23"/>
      <c r="B199" s="45">
        <v>4</v>
      </c>
      <c r="C199" s="25"/>
      <c r="D199" s="26">
        <v>7267.9282007499996</v>
      </c>
      <c r="E199" s="26">
        <v>0</v>
      </c>
      <c r="F199" s="26">
        <v>0</v>
      </c>
      <c r="G199" s="26">
        <v>3499.9971999999998</v>
      </c>
      <c r="H199" s="26">
        <v>0</v>
      </c>
      <c r="I199" s="26">
        <v>0</v>
      </c>
      <c r="J199" s="26">
        <v>10767.925400749999</v>
      </c>
      <c r="K199" s="26">
        <v>0</v>
      </c>
      <c r="L199" s="26">
        <v>0</v>
      </c>
      <c r="M199" s="26">
        <v>10000</v>
      </c>
      <c r="N199" s="26">
        <v>0</v>
      </c>
      <c r="O199" s="26">
        <v>0</v>
      </c>
      <c r="P199" s="26">
        <v>0</v>
      </c>
      <c r="Q199" s="35">
        <v>767.92540074999852</v>
      </c>
    </row>
    <row r="200" spans="1:17" s="22" customFormat="1" ht="10.199999999999999" x14ac:dyDescent="0.2">
      <c r="A200" s="23"/>
      <c r="B200" s="45">
        <v>5</v>
      </c>
      <c r="C200" s="25"/>
      <c r="D200" s="26">
        <v>4058.2977732700001</v>
      </c>
      <c r="E200" s="26">
        <v>0</v>
      </c>
      <c r="F200" s="26">
        <v>0</v>
      </c>
      <c r="G200" s="26">
        <v>7999.7839000000004</v>
      </c>
      <c r="H200" s="26">
        <v>0</v>
      </c>
      <c r="I200" s="26">
        <v>0</v>
      </c>
      <c r="J200" s="26">
        <v>12058.08167327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35">
        <v>12058.08167327</v>
      </c>
    </row>
    <row r="201" spans="1:17" s="22" customFormat="1" ht="10.199999999999999" x14ac:dyDescent="0.2">
      <c r="A201" s="23"/>
      <c r="B201" s="45">
        <v>6</v>
      </c>
      <c r="C201" s="25"/>
      <c r="D201" s="26">
        <v>3999.9859000000001</v>
      </c>
      <c r="E201" s="26">
        <v>0</v>
      </c>
      <c r="F201" s="26">
        <v>0</v>
      </c>
      <c r="G201" s="26">
        <v>4132.8910326099995</v>
      </c>
      <c r="H201" s="26">
        <v>0</v>
      </c>
      <c r="I201" s="26">
        <v>0</v>
      </c>
      <c r="J201" s="26">
        <v>8132.8769326099991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35">
        <v>8132.8769326099991</v>
      </c>
    </row>
    <row r="202" spans="1:17" s="22" customFormat="1" ht="10.199999999999999" x14ac:dyDescent="0.2">
      <c r="A202" s="23"/>
      <c r="B202" s="45">
        <v>7</v>
      </c>
      <c r="C202" s="25"/>
      <c r="D202" s="26">
        <v>7253.2988299999997</v>
      </c>
      <c r="E202" s="26">
        <v>0</v>
      </c>
      <c r="F202" s="26">
        <v>0</v>
      </c>
      <c r="G202" s="26">
        <v>3558.4209185</v>
      </c>
      <c r="H202" s="26">
        <v>0</v>
      </c>
      <c r="I202" s="26">
        <v>0</v>
      </c>
      <c r="J202" s="26">
        <v>10811.7197485</v>
      </c>
      <c r="K202" s="26">
        <v>7315.5460000000003</v>
      </c>
      <c r="L202" s="26">
        <v>0</v>
      </c>
      <c r="M202" s="26">
        <v>0</v>
      </c>
      <c r="N202" s="26">
        <v>0</v>
      </c>
      <c r="O202" s="26">
        <v>1100</v>
      </c>
      <c r="P202" s="26">
        <v>0</v>
      </c>
      <c r="Q202" s="35">
        <v>2396.1737484999994</v>
      </c>
    </row>
    <row r="203" spans="1:17" s="22" customFormat="1" ht="10.199999999999999" x14ac:dyDescent="0.2">
      <c r="A203" s="23"/>
      <c r="B203" s="45">
        <v>8</v>
      </c>
      <c r="C203" s="25"/>
      <c r="D203" s="26">
        <v>4485.7966189799999</v>
      </c>
      <c r="E203" s="26">
        <v>0</v>
      </c>
      <c r="F203" s="26">
        <v>0</v>
      </c>
      <c r="G203" s="26">
        <v>6299.5317678800002</v>
      </c>
      <c r="H203" s="26">
        <v>0</v>
      </c>
      <c r="I203" s="26">
        <v>0</v>
      </c>
      <c r="J203" s="26">
        <v>10785.328386860001</v>
      </c>
      <c r="K203" s="26">
        <v>0</v>
      </c>
      <c r="L203" s="26">
        <v>0</v>
      </c>
      <c r="M203" s="26">
        <v>6000</v>
      </c>
      <c r="N203" s="26">
        <v>0</v>
      </c>
      <c r="O203" s="26">
        <v>0</v>
      </c>
      <c r="P203" s="26">
        <v>0</v>
      </c>
      <c r="Q203" s="35">
        <v>4785.328386860001</v>
      </c>
    </row>
    <row r="204" spans="1:17" s="22" customFormat="1" ht="10.199999999999999" x14ac:dyDescent="0.2">
      <c r="A204" s="23"/>
      <c r="B204" s="45">
        <v>9</v>
      </c>
      <c r="C204" s="25"/>
      <c r="D204" s="26">
        <v>3114.4424021700002</v>
      </c>
      <c r="E204" s="26">
        <v>0</v>
      </c>
      <c r="F204" s="26">
        <v>0</v>
      </c>
      <c r="G204" s="26">
        <v>2640.2419</v>
      </c>
      <c r="H204" s="26">
        <v>0</v>
      </c>
      <c r="I204" s="26">
        <v>0</v>
      </c>
      <c r="J204" s="26">
        <v>5754.6843021700006</v>
      </c>
      <c r="K204" s="26">
        <v>0</v>
      </c>
      <c r="L204" s="26">
        <v>0</v>
      </c>
      <c r="M204" s="26">
        <v>8000</v>
      </c>
      <c r="N204" s="26">
        <v>0</v>
      </c>
      <c r="O204" s="26">
        <v>0</v>
      </c>
      <c r="P204" s="26">
        <v>0</v>
      </c>
      <c r="Q204" s="35">
        <v>-2245.3156978299994</v>
      </c>
    </row>
    <row r="205" spans="1:17" s="22" customFormat="1" ht="10.199999999999999" x14ac:dyDescent="0.2">
      <c r="A205" s="23"/>
      <c r="B205" s="45">
        <v>10</v>
      </c>
      <c r="C205" s="25"/>
      <c r="D205" s="26">
        <v>6699.1064779099997</v>
      </c>
      <c r="E205" s="26">
        <v>0</v>
      </c>
      <c r="F205" s="26">
        <v>0</v>
      </c>
      <c r="G205" s="26">
        <v>2681.3703867200002</v>
      </c>
      <c r="H205" s="26">
        <v>0</v>
      </c>
      <c r="I205" s="26">
        <v>0</v>
      </c>
      <c r="J205" s="26">
        <v>9380.4768646299999</v>
      </c>
      <c r="K205" s="26">
        <v>11800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35">
        <v>-2419.5231353700001</v>
      </c>
    </row>
    <row r="206" spans="1:17" s="22" customFormat="1" ht="10.199999999999999" x14ac:dyDescent="0.2">
      <c r="A206" s="23"/>
      <c r="B206" s="45">
        <v>11</v>
      </c>
      <c r="C206" s="25"/>
      <c r="D206" s="26">
        <v>2699.8933000000002</v>
      </c>
      <c r="E206" s="26">
        <v>0</v>
      </c>
      <c r="F206" s="26">
        <v>0</v>
      </c>
      <c r="G206" s="26">
        <v>8234.0731446200007</v>
      </c>
      <c r="H206" s="26">
        <v>0</v>
      </c>
      <c r="I206" s="26">
        <v>0</v>
      </c>
      <c r="J206" s="26">
        <v>10933.96644462</v>
      </c>
      <c r="K206" s="26">
        <v>17119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35">
        <v>-6185.0335553799996</v>
      </c>
    </row>
    <row r="207" spans="1:17" s="22" customFormat="1" ht="10.199999999999999" x14ac:dyDescent="0.2">
      <c r="A207" s="23"/>
      <c r="B207" s="45">
        <v>12</v>
      </c>
      <c r="C207" s="25"/>
      <c r="D207" s="26">
        <v>3097.9886336200002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3097.9886336200002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35">
        <v>3097.9886336200002</v>
      </c>
    </row>
    <row r="208" spans="1:17" s="22" customFormat="1" ht="10.199999999999999" x14ac:dyDescent="0.2">
      <c r="A208" s="23">
        <v>2020</v>
      </c>
      <c r="B208" s="45">
        <v>1</v>
      </c>
      <c r="C208" s="25"/>
      <c r="D208" s="26">
        <v>6656.6280651100005</v>
      </c>
      <c r="E208" s="26">
        <v>0</v>
      </c>
      <c r="F208" s="26">
        <v>0</v>
      </c>
      <c r="G208" s="26">
        <v>3688.9994130199998</v>
      </c>
      <c r="H208" s="26">
        <v>0</v>
      </c>
      <c r="I208" s="26">
        <v>0</v>
      </c>
      <c r="J208" s="26">
        <v>10345.62747813</v>
      </c>
      <c r="K208" s="26">
        <v>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35">
        <v>10345.62747813</v>
      </c>
    </row>
    <row r="209" spans="1:17" s="22" customFormat="1" ht="10.199999999999999" x14ac:dyDescent="0.2">
      <c r="A209" s="23"/>
      <c r="B209" s="45">
        <v>2</v>
      </c>
      <c r="C209" s="25"/>
      <c r="D209" s="26">
        <v>4406.7491673799996</v>
      </c>
      <c r="E209" s="26">
        <v>0</v>
      </c>
      <c r="F209" s="26">
        <v>0</v>
      </c>
      <c r="G209" s="26">
        <v>8598.7174125799993</v>
      </c>
      <c r="H209" s="26">
        <v>0</v>
      </c>
      <c r="I209" s="26">
        <v>0</v>
      </c>
      <c r="J209" s="26">
        <v>13005.466579959999</v>
      </c>
      <c r="K209" s="26">
        <v>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35">
        <v>13005.466579959999</v>
      </c>
    </row>
    <row r="210" spans="1:17" s="22" customFormat="1" ht="10.199999999999999" x14ac:dyDescent="0.2">
      <c r="A210" s="23"/>
      <c r="B210" s="45">
        <v>3</v>
      </c>
      <c r="C210" s="25"/>
      <c r="D210" s="26">
        <v>8450.1004228199999</v>
      </c>
      <c r="E210" s="26">
        <v>0</v>
      </c>
      <c r="F210" s="26">
        <v>0</v>
      </c>
      <c r="G210" s="26">
        <v>9309.6339689699998</v>
      </c>
      <c r="H210" s="26">
        <v>0</v>
      </c>
      <c r="I210" s="26">
        <v>0</v>
      </c>
      <c r="J210" s="26">
        <v>17759.73439179</v>
      </c>
      <c r="K210" s="26">
        <v>11000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35">
        <v>6759.7343917899998</v>
      </c>
    </row>
    <row r="211" spans="1:17" s="22" customFormat="1" ht="10.199999999999999" x14ac:dyDescent="0.2">
      <c r="A211" s="23"/>
      <c r="B211" s="45">
        <v>4</v>
      </c>
      <c r="C211" s="25"/>
      <c r="D211" s="26">
        <v>9271.1492304099993</v>
      </c>
      <c r="E211" s="26">
        <v>0</v>
      </c>
      <c r="F211" s="26">
        <v>0</v>
      </c>
      <c r="G211" s="26">
        <v>5000.0282000000007</v>
      </c>
      <c r="H211" s="26">
        <v>0</v>
      </c>
      <c r="I211" s="26">
        <v>0</v>
      </c>
      <c r="J211" s="26">
        <v>14271.17743041</v>
      </c>
      <c r="K211" s="26">
        <v>0</v>
      </c>
      <c r="L211" s="26">
        <v>0</v>
      </c>
      <c r="M211" s="26">
        <v>10500</v>
      </c>
      <c r="N211" s="26">
        <v>0</v>
      </c>
      <c r="O211" s="26">
        <v>0</v>
      </c>
      <c r="P211" s="26">
        <v>0</v>
      </c>
      <c r="Q211" s="35">
        <v>3771.1774304099999</v>
      </c>
    </row>
    <row r="212" spans="1:17" s="22" customFormat="1" ht="10.199999999999999" x14ac:dyDescent="0.2">
      <c r="A212" s="23"/>
      <c r="B212" s="45">
        <v>5</v>
      </c>
      <c r="C212" s="25"/>
      <c r="D212" s="26">
        <v>4941.6080808099996</v>
      </c>
      <c r="E212" s="26">
        <v>0</v>
      </c>
      <c r="F212" s="26">
        <v>0</v>
      </c>
      <c r="G212" s="26">
        <v>5422.2410049199998</v>
      </c>
      <c r="H212" s="26">
        <v>0</v>
      </c>
      <c r="I212" s="26">
        <v>0</v>
      </c>
      <c r="J212" s="26">
        <v>10363.849085729998</v>
      </c>
      <c r="K212" s="26">
        <v>0</v>
      </c>
      <c r="L212" s="26">
        <v>0</v>
      </c>
      <c r="M212" s="26">
        <v>11000</v>
      </c>
      <c r="N212" s="26">
        <v>0</v>
      </c>
      <c r="O212" s="26">
        <v>0</v>
      </c>
      <c r="P212" s="26">
        <v>0</v>
      </c>
      <c r="Q212" s="35">
        <v>-636.15091427000152</v>
      </c>
    </row>
    <row r="213" spans="1:17" s="22" customFormat="1" ht="10.199999999999999" x14ac:dyDescent="0.2">
      <c r="A213" s="23"/>
      <c r="B213" s="45">
        <v>6</v>
      </c>
      <c r="C213" s="25"/>
      <c r="D213" s="26">
        <v>5499.9007999999994</v>
      </c>
      <c r="E213" s="26">
        <v>0</v>
      </c>
      <c r="F213" s="26">
        <v>0</v>
      </c>
      <c r="G213" s="26">
        <v>10496.511458000001</v>
      </c>
      <c r="H213" s="26">
        <v>0</v>
      </c>
      <c r="I213" s="26">
        <v>0</v>
      </c>
      <c r="J213" s="26">
        <v>15996.412258</v>
      </c>
      <c r="K213" s="26">
        <v>0</v>
      </c>
      <c r="L213" s="26">
        <v>0</v>
      </c>
      <c r="M213" s="26">
        <v>5500</v>
      </c>
      <c r="N213" s="26">
        <v>0</v>
      </c>
      <c r="O213" s="26">
        <v>0</v>
      </c>
      <c r="P213" s="26">
        <v>0</v>
      </c>
      <c r="Q213" s="35">
        <v>10496.412258</v>
      </c>
    </row>
    <row r="214" spans="1:17" s="22" customFormat="1" ht="10.199999999999999" x14ac:dyDescent="0.2">
      <c r="A214" s="23"/>
      <c r="B214" s="45">
        <v>7</v>
      </c>
      <c r="C214" s="25"/>
      <c r="D214" s="26">
        <v>10743.78295723</v>
      </c>
      <c r="E214" s="26">
        <v>0</v>
      </c>
      <c r="F214" s="26">
        <v>0</v>
      </c>
      <c r="G214" s="26">
        <v>5400.2668409799999</v>
      </c>
      <c r="H214" s="26">
        <v>0</v>
      </c>
      <c r="I214" s="26">
        <v>0</v>
      </c>
      <c r="J214" s="26">
        <v>16144.049798209999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35">
        <v>16144.049798209999</v>
      </c>
    </row>
    <row r="215" spans="1:17" s="22" customFormat="1" ht="10.199999999999999" x14ac:dyDescent="0.2">
      <c r="A215" s="23"/>
      <c r="B215" s="45">
        <v>8</v>
      </c>
      <c r="C215" s="25"/>
      <c r="D215" s="26">
        <v>5834.19715352</v>
      </c>
      <c r="E215" s="26">
        <v>0</v>
      </c>
      <c r="F215" s="26">
        <v>0</v>
      </c>
      <c r="G215" s="26">
        <v>9886.7566702200002</v>
      </c>
      <c r="H215" s="26">
        <v>0</v>
      </c>
      <c r="I215" s="26">
        <v>0</v>
      </c>
      <c r="J215" s="26">
        <v>15720.953823740001</v>
      </c>
      <c r="K215" s="26">
        <v>7973.0619999999999</v>
      </c>
      <c r="L215" s="26">
        <v>0</v>
      </c>
      <c r="M215" s="26">
        <v>10000</v>
      </c>
      <c r="N215" s="26">
        <v>0</v>
      </c>
      <c r="O215" s="26">
        <v>2700</v>
      </c>
      <c r="P215" s="26">
        <v>0</v>
      </c>
      <c r="Q215" s="35">
        <v>-4952.1081762599988</v>
      </c>
    </row>
    <row r="216" spans="1:17" s="22" customFormat="1" ht="10.199999999999999" x14ac:dyDescent="0.2">
      <c r="A216" s="23"/>
      <c r="B216" s="45">
        <v>9</v>
      </c>
      <c r="C216" s="25"/>
      <c r="D216" s="26">
        <v>9167.5188592800005</v>
      </c>
      <c r="E216" s="26">
        <v>0</v>
      </c>
      <c r="F216" s="26">
        <v>0</v>
      </c>
      <c r="G216" s="26">
        <v>3779.5142262700001</v>
      </c>
      <c r="H216" s="26">
        <v>0</v>
      </c>
      <c r="I216" s="26">
        <v>0</v>
      </c>
      <c r="J216" s="26">
        <v>12947.03308555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35">
        <v>12947.03308555</v>
      </c>
    </row>
    <row r="217" spans="1:17" s="22" customFormat="1" ht="12.6" customHeight="1" x14ac:dyDescent="0.2">
      <c r="A217" s="23"/>
      <c r="B217" s="45">
        <v>10</v>
      </c>
      <c r="C217" s="25"/>
      <c r="D217" s="26">
        <v>5000.1645500000004</v>
      </c>
      <c r="E217" s="26">
        <v>0</v>
      </c>
      <c r="F217" s="26">
        <v>0</v>
      </c>
      <c r="G217" s="26">
        <v>10090.036881710001</v>
      </c>
      <c r="H217" s="26">
        <v>0</v>
      </c>
      <c r="I217" s="26">
        <v>0</v>
      </c>
      <c r="J217" s="26">
        <v>15090.20143171</v>
      </c>
      <c r="K217" s="26">
        <v>11742.134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35">
        <v>3348.0674317100002</v>
      </c>
    </row>
    <row r="218" spans="1:17" s="22" customFormat="1" ht="12.6" customHeight="1" x14ac:dyDescent="0.2">
      <c r="A218" s="23"/>
      <c r="B218" s="45">
        <v>11</v>
      </c>
      <c r="C218" s="25"/>
      <c r="D218" s="26">
        <v>6733.1175969899996</v>
      </c>
      <c r="E218" s="26">
        <v>0</v>
      </c>
      <c r="F218" s="26">
        <v>0</v>
      </c>
      <c r="G218" s="26">
        <v>4244.8142414900003</v>
      </c>
      <c r="H218" s="26">
        <v>0</v>
      </c>
      <c r="I218" s="26">
        <v>0</v>
      </c>
      <c r="J218" s="26">
        <v>10977.931838479999</v>
      </c>
      <c r="K218" s="26">
        <v>0</v>
      </c>
      <c r="L218" s="26">
        <v>0</v>
      </c>
      <c r="M218" s="26">
        <v>3000</v>
      </c>
      <c r="N218" s="26">
        <v>0</v>
      </c>
      <c r="O218" s="26">
        <v>0</v>
      </c>
      <c r="P218" s="26">
        <v>0</v>
      </c>
      <c r="Q218" s="35">
        <v>7977.931838479999</v>
      </c>
    </row>
    <row r="219" spans="1:17" s="22" customFormat="1" ht="12.6" customHeight="1" x14ac:dyDescent="0.2">
      <c r="A219" s="23"/>
      <c r="B219" s="45">
        <v>12</v>
      </c>
      <c r="C219" s="25"/>
      <c r="D219" s="26">
        <v>0</v>
      </c>
      <c r="E219" s="26">
        <v>0</v>
      </c>
      <c r="F219" s="26">
        <v>0</v>
      </c>
      <c r="G219" s="26">
        <v>4682.9859384700003</v>
      </c>
      <c r="H219" s="26">
        <v>0</v>
      </c>
      <c r="I219" s="26">
        <v>0</v>
      </c>
      <c r="J219" s="26">
        <v>4682.9859384700003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35">
        <v>4682.9859384700003</v>
      </c>
    </row>
    <row r="220" spans="1:17" s="22" customFormat="1" ht="12.6" customHeight="1" x14ac:dyDescent="0.2">
      <c r="A220" s="23">
        <v>2021</v>
      </c>
      <c r="B220" s="45">
        <v>1</v>
      </c>
      <c r="C220" s="25"/>
      <c r="D220" s="26">
        <v>7811.2446195700004</v>
      </c>
      <c r="E220" s="26">
        <v>0</v>
      </c>
      <c r="F220" s="26">
        <v>0</v>
      </c>
      <c r="G220" s="26">
        <v>4499.9599699999999</v>
      </c>
      <c r="H220" s="26">
        <v>0</v>
      </c>
      <c r="I220" s="26">
        <v>0</v>
      </c>
      <c r="J220" s="26">
        <v>12311.204589569999</v>
      </c>
      <c r="K220" s="26">
        <v>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35">
        <v>12311.204589569999</v>
      </c>
    </row>
    <row r="221" spans="1:17" s="22" customFormat="1" ht="12.6" customHeight="1" x14ac:dyDescent="0.2">
      <c r="A221" s="23"/>
      <c r="B221" s="45">
        <v>2</v>
      </c>
      <c r="C221" s="25"/>
      <c r="D221" s="26">
        <v>3961.4772869999997</v>
      </c>
      <c r="E221" s="26">
        <v>0</v>
      </c>
      <c r="F221" s="26">
        <v>0</v>
      </c>
      <c r="G221" s="26">
        <v>8556.9826890000004</v>
      </c>
      <c r="H221" s="26">
        <v>0</v>
      </c>
      <c r="I221" s="26">
        <v>0</v>
      </c>
      <c r="J221" s="26">
        <v>12518.459976</v>
      </c>
      <c r="K221" s="26">
        <v>3500</v>
      </c>
      <c r="L221" s="26">
        <v>0</v>
      </c>
      <c r="M221" s="26">
        <v>0</v>
      </c>
      <c r="N221" s="26">
        <v>0</v>
      </c>
      <c r="O221" s="26">
        <v>0</v>
      </c>
      <c r="P221" s="26">
        <v>0</v>
      </c>
      <c r="Q221" s="35">
        <v>9018.4599760000001</v>
      </c>
    </row>
    <row r="222" spans="1:17" s="22" customFormat="1" ht="12.6" customHeight="1" x14ac:dyDescent="0.2">
      <c r="A222" s="23"/>
      <c r="B222" s="45">
        <v>3</v>
      </c>
      <c r="C222" s="25"/>
      <c r="D222" s="26">
        <v>8610.0321000000004</v>
      </c>
      <c r="E222" s="26">
        <v>0</v>
      </c>
      <c r="F222" s="26">
        <v>0</v>
      </c>
      <c r="G222" s="26">
        <v>8026.5095000000001</v>
      </c>
      <c r="H222" s="26">
        <v>0</v>
      </c>
      <c r="I222" s="26">
        <v>0</v>
      </c>
      <c r="J222" s="26">
        <v>16636.5416</v>
      </c>
      <c r="K222" s="26">
        <v>0</v>
      </c>
      <c r="L222" s="26">
        <v>0</v>
      </c>
      <c r="M222" s="26">
        <v>9500</v>
      </c>
      <c r="N222" s="26">
        <v>0</v>
      </c>
      <c r="O222" s="26">
        <v>0</v>
      </c>
      <c r="P222" s="26">
        <v>0</v>
      </c>
      <c r="Q222" s="35">
        <v>7136.5416000000005</v>
      </c>
    </row>
    <row r="223" spans="1:17" s="22" customFormat="1" ht="12.6" customHeight="1" x14ac:dyDescent="0.2">
      <c r="A223" s="23"/>
      <c r="B223" s="45">
        <v>4</v>
      </c>
      <c r="C223" s="25"/>
      <c r="D223" s="26">
        <v>9481.869999999999</v>
      </c>
      <c r="E223" s="26">
        <v>0</v>
      </c>
      <c r="F223" s="26">
        <v>0</v>
      </c>
      <c r="G223" s="26">
        <v>4361.88</v>
      </c>
      <c r="H223" s="26">
        <v>0</v>
      </c>
      <c r="I223" s="26">
        <v>0</v>
      </c>
      <c r="J223" s="26">
        <v>13843.75</v>
      </c>
      <c r="K223" s="26">
        <v>0</v>
      </c>
      <c r="L223" s="26">
        <v>0</v>
      </c>
      <c r="M223" s="26">
        <v>12500</v>
      </c>
      <c r="N223" s="26">
        <v>0</v>
      </c>
      <c r="O223" s="26">
        <v>0</v>
      </c>
      <c r="P223" s="26">
        <v>0</v>
      </c>
      <c r="Q223" s="35">
        <v>1343.75</v>
      </c>
    </row>
    <row r="224" spans="1:17" s="22" customFormat="1" ht="12.6" customHeight="1" x14ac:dyDescent="0.2">
      <c r="A224" s="23"/>
      <c r="B224" s="45">
        <v>5</v>
      </c>
      <c r="C224" s="25"/>
      <c r="D224" s="26">
        <v>4629.49</v>
      </c>
      <c r="E224" s="26">
        <v>0</v>
      </c>
      <c r="F224" s="26">
        <v>0</v>
      </c>
      <c r="G224" s="26">
        <v>8797.16</v>
      </c>
      <c r="H224" s="26">
        <v>0</v>
      </c>
      <c r="I224" s="26">
        <v>0</v>
      </c>
      <c r="J224" s="26">
        <v>13426.65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35">
        <v>13426.65</v>
      </c>
    </row>
    <row r="225" spans="1:17" s="22" customFormat="1" ht="12.6" customHeight="1" x14ac:dyDescent="0.2">
      <c r="A225" s="23"/>
      <c r="B225" s="45">
        <v>6</v>
      </c>
      <c r="C225" s="25"/>
      <c r="D225" s="26">
        <v>8641.6200000000008</v>
      </c>
      <c r="E225" s="26">
        <v>0</v>
      </c>
      <c r="F225" s="26">
        <v>0</v>
      </c>
      <c r="G225" s="26">
        <v>4718.28</v>
      </c>
      <c r="H225" s="26">
        <v>0</v>
      </c>
      <c r="I225" s="26">
        <v>0</v>
      </c>
      <c r="J225" s="26">
        <v>13359.900000000001</v>
      </c>
      <c r="K225" s="26">
        <v>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35">
        <v>13359.900000000001</v>
      </c>
    </row>
    <row r="226" spans="1:17" s="22" customFormat="1" ht="12.6" customHeight="1" x14ac:dyDescent="0.2">
      <c r="A226" s="23"/>
      <c r="B226" s="45">
        <v>7</v>
      </c>
      <c r="C226" s="25"/>
      <c r="D226" s="26">
        <v>5346.9160000000002</v>
      </c>
      <c r="E226" s="26">
        <v>0</v>
      </c>
      <c r="F226" s="26">
        <v>0</v>
      </c>
      <c r="G226" s="26">
        <v>9934.4740000000002</v>
      </c>
      <c r="H226" s="26">
        <v>0</v>
      </c>
      <c r="I226" s="26">
        <v>0</v>
      </c>
      <c r="J226" s="26">
        <v>15281.39</v>
      </c>
      <c r="K226" s="26">
        <v>13500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35">
        <v>1781.3899999999994</v>
      </c>
    </row>
    <row r="227" spans="1:17" s="22" customFormat="1" ht="12.6" customHeight="1" x14ac:dyDescent="0.2">
      <c r="A227" s="23"/>
      <c r="B227" s="45">
        <v>8</v>
      </c>
      <c r="C227" s="25"/>
      <c r="D227" s="26">
        <v>9123.4900000000016</v>
      </c>
      <c r="E227" s="26">
        <v>0</v>
      </c>
      <c r="F227" s="26">
        <v>0</v>
      </c>
      <c r="G227" s="26">
        <v>4905.54</v>
      </c>
      <c r="H227" s="26">
        <v>0</v>
      </c>
      <c r="I227" s="26">
        <v>0</v>
      </c>
      <c r="J227" s="26">
        <v>14029.030000000002</v>
      </c>
      <c r="K227" s="26">
        <v>0</v>
      </c>
      <c r="L227" s="26">
        <v>0</v>
      </c>
      <c r="M227" s="26">
        <v>7000</v>
      </c>
      <c r="N227" s="26">
        <v>0</v>
      </c>
      <c r="O227" s="26">
        <v>0</v>
      </c>
      <c r="P227" s="26">
        <v>0</v>
      </c>
      <c r="Q227" s="35">
        <v>7029.0300000000025</v>
      </c>
    </row>
    <row r="228" spans="1:17" s="22" customFormat="1" ht="12.6" customHeight="1" x14ac:dyDescent="0.2">
      <c r="A228" s="23"/>
      <c r="B228" s="45">
        <v>9</v>
      </c>
      <c r="C228" s="25"/>
      <c r="D228" s="26">
        <v>5328.5503019500002</v>
      </c>
      <c r="E228" s="26">
        <v>0</v>
      </c>
      <c r="F228" s="26">
        <v>0</v>
      </c>
      <c r="G228" s="26">
        <v>8744.7983734500012</v>
      </c>
      <c r="H228" s="26">
        <v>0</v>
      </c>
      <c r="I228" s="26">
        <v>0</v>
      </c>
      <c r="J228" s="26">
        <v>14073.348675400001</v>
      </c>
      <c r="K228" s="26">
        <v>11700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35">
        <v>2373.3486754000005</v>
      </c>
    </row>
    <row r="229" spans="1:17" s="22" customFormat="1" ht="12.6" customHeight="1" x14ac:dyDescent="0.2">
      <c r="A229" s="23"/>
      <c r="B229" s="45">
        <v>10</v>
      </c>
      <c r="C229" s="25"/>
      <c r="D229" s="26">
        <v>9353.0890968300009</v>
      </c>
      <c r="E229" s="26">
        <v>0</v>
      </c>
      <c r="F229" s="26">
        <v>0</v>
      </c>
      <c r="G229" s="26">
        <v>8011.2984512100002</v>
      </c>
      <c r="H229" s="26">
        <v>0</v>
      </c>
      <c r="I229" s="26">
        <v>0</v>
      </c>
      <c r="J229" s="26">
        <v>17364.387548040002</v>
      </c>
      <c r="K229" s="26">
        <v>0</v>
      </c>
      <c r="L229" s="26">
        <v>0</v>
      </c>
      <c r="M229" s="26">
        <v>0</v>
      </c>
      <c r="N229" s="26">
        <v>0</v>
      </c>
      <c r="O229" s="26">
        <v>6000</v>
      </c>
      <c r="P229" s="26">
        <v>0</v>
      </c>
      <c r="Q229" s="35">
        <v>11364.387548040002</v>
      </c>
    </row>
    <row r="230" spans="1:17" s="22" customFormat="1" ht="12.6" customHeight="1" x14ac:dyDescent="0.2">
      <c r="A230" s="23"/>
      <c r="B230" s="45">
        <v>11</v>
      </c>
      <c r="C230" s="25"/>
      <c r="D230" s="26">
        <v>7496.2446861500002</v>
      </c>
      <c r="E230" s="26">
        <v>0</v>
      </c>
      <c r="F230" s="26">
        <v>0</v>
      </c>
      <c r="G230" s="26">
        <v>4625.3527612999997</v>
      </c>
      <c r="H230" s="26">
        <v>0</v>
      </c>
      <c r="I230" s="26">
        <v>0</v>
      </c>
      <c r="J230" s="26">
        <v>12121.59744745</v>
      </c>
      <c r="K230" s="26">
        <v>10000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35">
        <v>2121.5974474499999</v>
      </c>
    </row>
    <row r="231" spans="1:17" s="22" customFormat="1" ht="12.6" customHeight="1" x14ac:dyDescent="0.2">
      <c r="A231" s="23"/>
      <c r="B231" s="45">
        <v>12</v>
      </c>
      <c r="C231" s="25"/>
      <c r="D231" s="26">
        <v>4565.07944529</v>
      </c>
      <c r="E231" s="26">
        <v>0</v>
      </c>
      <c r="F231" s="26">
        <v>0</v>
      </c>
      <c r="G231" s="26">
        <v>3704.68643363</v>
      </c>
      <c r="H231" s="26">
        <v>0</v>
      </c>
      <c r="I231" s="26">
        <v>0</v>
      </c>
      <c r="J231" s="26">
        <v>8269.7658789199995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35">
        <v>8269.7658789199995</v>
      </c>
    </row>
    <row r="232" spans="1:17" s="22" customFormat="1" ht="12.6" customHeight="1" x14ac:dyDescent="0.2">
      <c r="A232" s="23">
        <v>2022</v>
      </c>
      <c r="B232" s="45">
        <v>1</v>
      </c>
      <c r="C232" s="25"/>
      <c r="D232" s="26">
        <v>9661.1641419999996</v>
      </c>
      <c r="E232" s="26">
        <v>0</v>
      </c>
      <c r="F232" s="26">
        <v>0</v>
      </c>
      <c r="G232" s="26">
        <v>2773.64880778</v>
      </c>
      <c r="H232" s="26">
        <v>0</v>
      </c>
      <c r="I232" s="26">
        <v>0</v>
      </c>
      <c r="J232" s="26">
        <v>12434.81294978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35">
        <v>12434.81294978</v>
      </c>
    </row>
    <row r="233" spans="1:17" s="22" customFormat="1" ht="12.6" customHeight="1" x14ac:dyDescent="0.2">
      <c r="A233" s="23"/>
      <c r="B233" s="45">
        <v>2</v>
      </c>
      <c r="C233" s="25"/>
      <c r="D233" s="26">
        <v>4842.2411026999998</v>
      </c>
      <c r="E233" s="26">
        <v>0</v>
      </c>
      <c r="F233" s="26">
        <v>0</v>
      </c>
      <c r="G233" s="26">
        <v>9805.5262798199983</v>
      </c>
      <c r="H233" s="26">
        <v>0</v>
      </c>
      <c r="I233" s="26">
        <v>0</v>
      </c>
      <c r="J233" s="26">
        <v>14647.767382519998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35">
        <v>14647.767382519998</v>
      </c>
    </row>
    <row r="234" spans="1:17" s="22" customFormat="1" ht="12.6" customHeight="1" x14ac:dyDescent="0.2">
      <c r="A234" s="23"/>
      <c r="B234" s="45">
        <v>3</v>
      </c>
      <c r="C234" s="25"/>
      <c r="D234" s="26">
        <v>8902.1141457800004</v>
      </c>
      <c r="E234" s="26">
        <v>0</v>
      </c>
      <c r="F234" s="26">
        <v>0</v>
      </c>
      <c r="G234" s="26">
        <v>5056.3533499999994</v>
      </c>
      <c r="H234" s="26">
        <v>0</v>
      </c>
      <c r="I234" s="26">
        <v>0</v>
      </c>
      <c r="J234" s="26">
        <v>13958.46749578</v>
      </c>
      <c r="K234" s="26">
        <v>10678.800999999999</v>
      </c>
      <c r="L234" s="26">
        <v>0</v>
      </c>
      <c r="M234" s="26">
        <v>6800</v>
      </c>
      <c r="N234" s="26">
        <v>0</v>
      </c>
      <c r="O234" s="26">
        <v>0</v>
      </c>
      <c r="P234" s="26">
        <v>0</v>
      </c>
      <c r="Q234" s="35">
        <v>-3520.3335042199997</v>
      </c>
    </row>
    <row r="235" spans="1:17" s="22" customFormat="1" ht="12.6" customHeight="1" x14ac:dyDescent="0.2">
      <c r="A235" s="23"/>
      <c r="B235" s="45">
        <v>4</v>
      </c>
      <c r="C235" s="25"/>
      <c r="D235" s="26">
        <v>10000.1656</v>
      </c>
      <c r="E235" s="26">
        <v>0</v>
      </c>
      <c r="F235" s="26">
        <v>0</v>
      </c>
      <c r="G235" s="26">
        <v>9170.823558</v>
      </c>
      <c r="H235" s="26">
        <v>0</v>
      </c>
      <c r="I235" s="26">
        <v>0</v>
      </c>
      <c r="J235" s="26">
        <v>19170.989158</v>
      </c>
      <c r="K235" s="26">
        <v>0</v>
      </c>
      <c r="L235" s="26">
        <v>0</v>
      </c>
      <c r="M235" s="26">
        <v>11000</v>
      </c>
      <c r="N235" s="26">
        <v>0</v>
      </c>
      <c r="O235" s="26">
        <v>0</v>
      </c>
      <c r="P235" s="26">
        <v>0</v>
      </c>
      <c r="Q235" s="35">
        <v>8170.9891580000003</v>
      </c>
    </row>
    <row r="236" spans="1:17" s="22" customFormat="1" ht="12.6" customHeight="1" x14ac:dyDescent="0.2">
      <c r="A236" s="23"/>
      <c r="B236" s="45">
        <v>5</v>
      </c>
      <c r="C236" s="25"/>
      <c r="D236" s="26">
        <v>4296.5812918600004</v>
      </c>
      <c r="E236" s="26">
        <v>0</v>
      </c>
      <c r="F236" s="26">
        <v>0</v>
      </c>
      <c r="G236" s="26">
        <v>8096.08042045</v>
      </c>
      <c r="H236" s="26">
        <v>0</v>
      </c>
      <c r="I236" s="26">
        <v>0</v>
      </c>
      <c r="J236" s="26">
        <v>12392.66171231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35">
        <v>12392.66171231</v>
      </c>
    </row>
    <row r="237" spans="1:17" s="22" customFormat="1" ht="12.6" customHeight="1" x14ac:dyDescent="0.2">
      <c r="A237" s="23"/>
      <c r="B237" s="45">
        <v>6</v>
      </c>
      <c r="C237" s="25"/>
      <c r="D237" s="26">
        <v>10244.705304539999</v>
      </c>
      <c r="E237" s="26">
        <v>0</v>
      </c>
      <c r="F237" s="26">
        <v>0</v>
      </c>
      <c r="G237" s="26">
        <v>4380.53796702</v>
      </c>
      <c r="H237" s="26">
        <v>0</v>
      </c>
      <c r="I237" s="26">
        <v>0</v>
      </c>
      <c r="J237" s="26">
        <v>14625.243271559999</v>
      </c>
      <c r="K237" s="26">
        <v>0</v>
      </c>
      <c r="L237" s="26">
        <v>0</v>
      </c>
      <c r="M237" s="26">
        <v>0</v>
      </c>
      <c r="N237" s="26">
        <v>0</v>
      </c>
      <c r="O237" s="26">
        <v>0</v>
      </c>
      <c r="P237" s="26">
        <v>0</v>
      </c>
      <c r="Q237" s="35">
        <v>14625.243271559999</v>
      </c>
    </row>
    <row r="238" spans="1:17" s="22" customFormat="1" ht="12.6" customHeight="1" x14ac:dyDescent="0.2">
      <c r="A238" s="23"/>
      <c r="B238" s="45">
        <v>7</v>
      </c>
      <c r="C238" s="25"/>
      <c r="D238" s="26">
        <v>5063.8308500799994</v>
      </c>
      <c r="E238" s="26">
        <v>0</v>
      </c>
      <c r="F238" s="26">
        <v>0</v>
      </c>
      <c r="G238" s="26">
        <v>10629.55466802</v>
      </c>
      <c r="H238" s="26">
        <v>0</v>
      </c>
      <c r="I238" s="26">
        <v>0</v>
      </c>
      <c r="J238" s="26">
        <v>15693.3855181</v>
      </c>
      <c r="K238" s="26">
        <v>0</v>
      </c>
      <c r="L238" s="26">
        <v>0</v>
      </c>
      <c r="M238" s="26">
        <v>10000</v>
      </c>
      <c r="N238" s="26">
        <v>0</v>
      </c>
      <c r="O238" s="26">
        <v>9000</v>
      </c>
      <c r="P238" s="26">
        <v>0</v>
      </c>
      <c r="Q238" s="35">
        <v>-3306.6144819000001</v>
      </c>
    </row>
    <row r="239" spans="1:17" s="22" customFormat="1" ht="12.6" customHeight="1" x14ac:dyDescent="0.2">
      <c r="A239" s="23"/>
      <c r="B239" s="45">
        <v>8</v>
      </c>
      <c r="C239" s="25"/>
      <c r="D239" s="26">
        <v>10252.26286755</v>
      </c>
      <c r="E239" s="26">
        <v>0</v>
      </c>
      <c r="F239" s="26">
        <v>0</v>
      </c>
      <c r="G239" s="26">
        <v>5552.0522076799998</v>
      </c>
      <c r="H239" s="26">
        <v>0</v>
      </c>
      <c r="I239" s="26">
        <v>0</v>
      </c>
      <c r="J239" s="26">
        <v>15804.315075229999</v>
      </c>
      <c r="K239" s="26">
        <v>8641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35">
        <v>7163.3150752299989</v>
      </c>
    </row>
    <row r="240" spans="1:17" s="22" customFormat="1" ht="12.6" customHeight="1" x14ac:dyDescent="0.2">
      <c r="A240" s="23"/>
      <c r="B240" s="45">
        <v>9</v>
      </c>
      <c r="C240" s="25"/>
      <c r="D240" s="26">
        <v>5167.3481515100002</v>
      </c>
      <c r="E240" s="26">
        <v>0</v>
      </c>
      <c r="F240" s="26">
        <v>0</v>
      </c>
      <c r="G240" s="26">
        <v>9658.3735209299994</v>
      </c>
      <c r="H240" s="26">
        <v>0</v>
      </c>
      <c r="I240" s="26">
        <v>0</v>
      </c>
      <c r="J240" s="26">
        <v>14825.721672439999</v>
      </c>
      <c r="K240" s="26">
        <v>9720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35">
        <v>5105.7216724399987</v>
      </c>
    </row>
    <row r="241" spans="1:17" s="22" customFormat="1" ht="12.6" customHeight="1" x14ac:dyDescent="0.2">
      <c r="A241" s="23"/>
      <c r="B241" s="45">
        <v>10</v>
      </c>
      <c r="C241" s="25"/>
      <c r="D241" s="26">
        <v>8992.6684399000005</v>
      </c>
      <c r="E241" s="26">
        <v>0</v>
      </c>
      <c r="F241" s="26">
        <v>0</v>
      </c>
      <c r="G241" s="26">
        <v>5915.52566123</v>
      </c>
      <c r="H241" s="26">
        <v>0</v>
      </c>
      <c r="I241" s="26">
        <v>0</v>
      </c>
      <c r="J241" s="26">
        <v>14908.19410113</v>
      </c>
      <c r="K241" s="26">
        <v>0</v>
      </c>
      <c r="L241" s="26">
        <v>0</v>
      </c>
      <c r="M241" s="26">
        <v>0</v>
      </c>
      <c r="N241" s="26">
        <v>0</v>
      </c>
      <c r="O241" s="26">
        <v>0</v>
      </c>
      <c r="P241" s="26">
        <v>0</v>
      </c>
      <c r="Q241" s="35">
        <v>14908.19410113</v>
      </c>
    </row>
    <row r="242" spans="1:17" s="22" customFormat="1" ht="12.6" customHeight="1" x14ac:dyDescent="0.2">
      <c r="A242" s="23"/>
      <c r="B242" s="45">
        <v>11</v>
      </c>
      <c r="C242" s="25"/>
      <c r="D242" s="26">
        <v>5011.7517947899996</v>
      </c>
      <c r="E242" s="26">
        <v>0</v>
      </c>
      <c r="F242" s="26">
        <v>0</v>
      </c>
      <c r="G242" s="26">
        <v>10204.06687751</v>
      </c>
      <c r="H242" s="26">
        <v>0</v>
      </c>
      <c r="I242" s="26">
        <v>0</v>
      </c>
      <c r="J242" s="26">
        <v>15215.8186723</v>
      </c>
      <c r="K242" s="26">
        <v>0</v>
      </c>
      <c r="L242" s="26">
        <v>0</v>
      </c>
      <c r="M242" s="26">
        <v>8500</v>
      </c>
      <c r="N242" s="26">
        <v>0</v>
      </c>
      <c r="O242" s="26">
        <v>0</v>
      </c>
      <c r="P242" s="26">
        <v>0</v>
      </c>
      <c r="Q242" s="35">
        <v>6715.8186722999999</v>
      </c>
    </row>
    <row r="243" spans="1:17" s="22" customFormat="1" ht="12.6" customHeight="1" x14ac:dyDescent="0.2">
      <c r="A243" s="23"/>
      <c r="B243" s="45">
        <v>12</v>
      </c>
      <c r="C243" s="25"/>
      <c r="D243" s="26">
        <v>4393.0347004499999</v>
      </c>
      <c r="E243" s="26">
        <v>0</v>
      </c>
      <c r="F243" s="26">
        <v>0</v>
      </c>
      <c r="G243" s="26">
        <v>4046.4105153700002</v>
      </c>
      <c r="H243" s="26">
        <v>0</v>
      </c>
      <c r="I243" s="26">
        <v>0</v>
      </c>
      <c r="J243" s="26">
        <v>8439.4452158200002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35">
        <v>8439.4452158200002</v>
      </c>
    </row>
    <row r="244" spans="1:17" s="22" customFormat="1" ht="12.6" customHeight="1" x14ac:dyDescent="0.2">
      <c r="A244" s="23">
        <v>2023</v>
      </c>
      <c r="B244" s="45">
        <v>1</v>
      </c>
      <c r="C244" s="25"/>
      <c r="D244" s="26">
        <v>5766.8888000000006</v>
      </c>
      <c r="E244" s="26">
        <v>0</v>
      </c>
      <c r="F244" s="26">
        <v>0</v>
      </c>
      <c r="G244" s="26">
        <v>9569.3882964000004</v>
      </c>
      <c r="H244" s="26">
        <v>0</v>
      </c>
      <c r="I244" s="26">
        <v>0</v>
      </c>
      <c r="J244" s="26">
        <v>15336.277096400001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35">
        <v>15336.277096400001</v>
      </c>
    </row>
    <row r="245" spans="1:17" s="22" customFormat="1" ht="12.6" customHeight="1" x14ac:dyDescent="0.2">
      <c r="A245" s="23"/>
      <c r="B245" s="45">
        <v>2</v>
      </c>
      <c r="C245" s="25"/>
      <c r="D245" s="26">
        <v>10934.780113569999</v>
      </c>
      <c r="E245" s="26">
        <v>0</v>
      </c>
      <c r="F245" s="26">
        <v>0</v>
      </c>
      <c r="G245" s="26">
        <v>10756.1709037</v>
      </c>
      <c r="H245" s="26">
        <v>0</v>
      </c>
      <c r="I245" s="26">
        <v>0</v>
      </c>
      <c r="J245" s="26">
        <v>21690.951017269999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6">
        <v>0</v>
      </c>
      <c r="Q245" s="35">
        <v>21690.951017269999</v>
      </c>
    </row>
    <row r="246" spans="1:17" s="22" customFormat="1" ht="12.6" customHeight="1" x14ac:dyDescent="0.2">
      <c r="A246" s="23"/>
      <c r="B246" s="45">
        <v>3</v>
      </c>
      <c r="C246" s="25"/>
      <c r="D246" s="26">
        <v>9353.9492722199993</v>
      </c>
      <c r="E246" s="26">
        <v>0</v>
      </c>
      <c r="F246" s="26">
        <v>0</v>
      </c>
      <c r="G246" s="26">
        <v>5244.2613298899996</v>
      </c>
      <c r="H246" s="26">
        <v>0</v>
      </c>
      <c r="I246" s="26">
        <v>0</v>
      </c>
      <c r="J246" s="26">
        <v>14598.210602109999</v>
      </c>
      <c r="K246" s="26">
        <v>19420</v>
      </c>
      <c r="L246" s="26">
        <v>0</v>
      </c>
      <c r="M246" s="26">
        <v>0</v>
      </c>
      <c r="N246" s="26">
        <v>0</v>
      </c>
      <c r="O246" s="26">
        <v>1700</v>
      </c>
      <c r="P246" s="26">
        <v>0</v>
      </c>
      <c r="Q246" s="35">
        <v>-6521.7893978900011</v>
      </c>
    </row>
    <row r="247" spans="1:17" s="22" customFormat="1" ht="12.6" customHeight="1" x14ac:dyDescent="0.2">
      <c r="A247" s="23"/>
      <c r="B247" s="45">
        <v>4</v>
      </c>
      <c r="C247" s="25"/>
      <c r="D247" s="26">
        <v>5000.0618599999998</v>
      </c>
      <c r="E247" s="26">
        <v>0</v>
      </c>
      <c r="F247" s="26">
        <v>0</v>
      </c>
      <c r="G247" s="26">
        <v>10091.28683433</v>
      </c>
      <c r="H247" s="26">
        <v>0</v>
      </c>
      <c r="I247" s="26">
        <v>0</v>
      </c>
      <c r="J247" s="26">
        <v>15091.348694329999</v>
      </c>
      <c r="K247" s="26">
        <v>8900</v>
      </c>
      <c r="L247" s="26">
        <v>0</v>
      </c>
      <c r="M247" s="26">
        <v>0</v>
      </c>
      <c r="N247" s="26">
        <v>0</v>
      </c>
      <c r="O247" s="26">
        <v>1900</v>
      </c>
      <c r="P247" s="26">
        <v>0</v>
      </c>
      <c r="Q247" s="35">
        <v>4291.3486943299995</v>
      </c>
    </row>
    <row r="248" spans="1:17" s="22" customFormat="1" ht="12.6" customHeight="1" x14ac:dyDescent="0.2">
      <c r="A248" s="23"/>
      <c r="B248" s="45">
        <v>5</v>
      </c>
      <c r="C248" s="25"/>
      <c r="D248" s="26">
        <v>10152.745513239999</v>
      </c>
      <c r="E248" s="26">
        <v>0</v>
      </c>
      <c r="F248" s="26">
        <v>0</v>
      </c>
      <c r="G248" s="26">
        <v>5579.5814453900002</v>
      </c>
      <c r="H248" s="26">
        <v>0</v>
      </c>
      <c r="I248" s="26">
        <v>0</v>
      </c>
      <c r="J248" s="26">
        <v>15732.326958629999</v>
      </c>
      <c r="K248" s="26">
        <v>0</v>
      </c>
      <c r="L248" s="26">
        <v>0</v>
      </c>
      <c r="M248" s="26">
        <v>13000</v>
      </c>
      <c r="N248" s="26">
        <v>0</v>
      </c>
      <c r="O248" s="26">
        <v>0</v>
      </c>
      <c r="P248" s="26">
        <v>0</v>
      </c>
      <c r="Q248" s="35">
        <v>2732.3269586299994</v>
      </c>
    </row>
    <row r="249" spans="1:17" s="22" customFormat="1" ht="12.6" customHeight="1" x14ac:dyDescent="0.2">
      <c r="A249" s="23"/>
      <c r="B249" s="45">
        <v>6</v>
      </c>
      <c r="C249" s="25"/>
      <c r="D249" s="26">
        <v>5723.7770261400001</v>
      </c>
      <c r="E249" s="26">
        <v>0</v>
      </c>
      <c r="F249" s="26">
        <v>0</v>
      </c>
      <c r="G249" s="26">
        <v>10185.831981449999</v>
      </c>
      <c r="H249" s="26">
        <v>0</v>
      </c>
      <c r="I249" s="26">
        <v>0</v>
      </c>
      <c r="J249" s="26">
        <v>15909.609007589999</v>
      </c>
      <c r="K249" s="26">
        <v>0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35">
        <v>15909.609007589999</v>
      </c>
    </row>
    <row r="250" spans="1:17" s="22" customFormat="1" ht="12.6" customHeight="1" x14ac:dyDescent="0.2">
      <c r="A250" s="23"/>
      <c r="B250" s="45">
        <v>7</v>
      </c>
      <c r="C250" s="25"/>
      <c r="D250" s="26">
        <v>10470.728351689999</v>
      </c>
      <c r="E250" s="26">
        <v>0</v>
      </c>
      <c r="F250" s="26">
        <v>0</v>
      </c>
      <c r="G250" s="26">
        <v>5207.36916991</v>
      </c>
      <c r="H250" s="26">
        <v>0</v>
      </c>
      <c r="I250" s="26">
        <v>0</v>
      </c>
      <c r="J250" s="26">
        <v>15678.097521599999</v>
      </c>
      <c r="K250" s="26">
        <v>0</v>
      </c>
      <c r="L250" s="26">
        <v>0</v>
      </c>
      <c r="M250" s="26">
        <v>10500</v>
      </c>
      <c r="N250" s="26">
        <v>0</v>
      </c>
      <c r="O250" s="26">
        <v>0</v>
      </c>
      <c r="P250" s="26">
        <v>0</v>
      </c>
      <c r="Q250" s="35">
        <v>5178.0975215999988</v>
      </c>
    </row>
    <row r="251" spans="1:17" s="22" customFormat="1" ht="12.6" customHeight="1" x14ac:dyDescent="0.2">
      <c r="A251" s="23"/>
      <c r="B251" s="45">
        <v>8</v>
      </c>
      <c r="C251" s="25"/>
      <c r="D251" s="26">
        <v>9341.2185541599993</v>
      </c>
      <c r="E251" s="26">
        <v>0</v>
      </c>
      <c r="F251" s="26">
        <v>0</v>
      </c>
      <c r="G251" s="26">
        <v>10528.89725376</v>
      </c>
      <c r="H251" s="26">
        <v>0</v>
      </c>
      <c r="I251" s="26">
        <v>0</v>
      </c>
      <c r="J251" s="26">
        <v>19870.115807919999</v>
      </c>
      <c r="K251" s="26">
        <v>10000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35">
        <v>9870.1158079199995</v>
      </c>
    </row>
    <row r="252" spans="1:17" s="22" customFormat="1" ht="12.6" customHeight="1" x14ac:dyDescent="0.2">
      <c r="A252" s="23"/>
      <c r="B252" s="45">
        <v>9</v>
      </c>
      <c r="C252" s="25"/>
      <c r="D252" s="26">
        <v>5076.5977231400002</v>
      </c>
      <c r="E252" s="26">
        <v>0</v>
      </c>
      <c r="F252" s="26">
        <v>0</v>
      </c>
      <c r="G252" s="26">
        <v>9634.8746968800006</v>
      </c>
      <c r="H252" s="26">
        <v>0</v>
      </c>
      <c r="I252" s="26">
        <v>0</v>
      </c>
      <c r="J252" s="26">
        <v>14711.47242002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35">
        <v>14711.47242002</v>
      </c>
    </row>
    <row r="253" spans="1:17" s="22" customFormat="1" ht="12.6" customHeight="1" x14ac:dyDescent="0.2">
      <c r="A253" s="23"/>
      <c r="B253" s="45">
        <v>10</v>
      </c>
      <c r="C253" s="25"/>
      <c r="D253" s="26">
        <v>10779.26670891</v>
      </c>
      <c r="E253" s="26">
        <v>0</v>
      </c>
      <c r="F253" s="26">
        <v>0</v>
      </c>
      <c r="G253" s="26">
        <v>5746.8864473100002</v>
      </c>
      <c r="H253" s="26">
        <v>0</v>
      </c>
      <c r="I253" s="26">
        <v>0</v>
      </c>
      <c r="J253" s="26">
        <v>16526.15315622</v>
      </c>
      <c r="K253" s="26">
        <v>0</v>
      </c>
      <c r="L253" s="26">
        <v>0</v>
      </c>
      <c r="M253" s="26">
        <v>4000</v>
      </c>
      <c r="N253" s="26">
        <v>0</v>
      </c>
      <c r="O253" s="26">
        <v>0</v>
      </c>
      <c r="P253" s="26">
        <v>0</v>
      </c>
      <c r="Q253" s="35">
        <v>12526.15315622</v>
      </c>
    </row>
    <row r="254" spans="1:17" s="22" customFormat="1" ht="12.6" customHeight="1" x14ac:dyDescent="0.2">
      <c r="A254" s="23"/>
      <c r="B254" s="45">
        <v>11</v>
      </c>
      <c r="C254" s="25"/>
      <c r="D254" s="26">
        <v>0</v>
      </c>
      <c r="E254" s="26">
        <v>0</v>
      </c>
      <c r="F254" s="26">
        <v>0</v>
      </c>
      <c r="G254" s="26">
        <v>15720.952098910002</v>
      </c>
      <c r="H254" s="26">
        <v>0</v>
      </c>
      <c r="I254" s="26">
        <v>0</v>
      </c>
      <c r="J254" s="26">
        <v>15720.952098910002</v>
      </c>
      <c r="K254" s="26">
        <v>0</v>
      </c>
      <c r="L254" s="26">
        <v>0</v>
      </c>
      <c r="M254" s="26">
        <v>11500</v>
      </c>
      <c r="N254" s="26">
        <v>0</v>
      </c>
      <c r="O254" s="26">
        <v>0</v>
      </c>
      <c r="P254" s="26">
        <v>0</v>
      </c>
      <c r="Q254" s="35">
        <v>4220.952098910002</v>
      </c>
    </row>
    <row r="255" spans="1:17" s="22" customFormat="1" ht="12.6" customHeight="1" x14ac:dyDescent="0.2">
      <c r="A255" s="23"/>
      <c r="B255" s="45">
        <v>12</v>
      </c>
      <c r="C255" s="25"/>
      <c r="D255" s="26">
        <v>10332.75299583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10332.75299583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35">
        <v>10332.75299583</v>
      </c>
    </row>
    <row r="256" spans="1:17" s="22" customFormat="1" ht="12.6" customHeight="1" x14ac:dyDescent="0.2">
      <c r="A256" s="23">
        <v>2024</v>
      </c>
      <c r="B256" s="45">
        <v>1</v>
      </c>
      <c r="C256" s="25"/>
      <c r="D256" s="26">
        <v>5145.9003119999998</v>
      </c>
      <c r="E256" s="26">
        <v>0</v>
      </c>
      <c r="F256" s="26">
        <v>0</v>
      </c>
      <c r="G256" s="26">
        <v>10432.019473339999</v>
      </c>
      <c r="H256" s="26">
        <v>0</v>
      </c>
      <c r="I256" s="26">
        <v>0</v>
      </c>
      <c r="J256" s="26">
        <v>15577.919785339998</v>
      </c>
      <c r="K256" s="26">
        <v>0</v>
      </c>
      <c r="L256" s="26">
        <v>0</v>
      </c>
      <c r="M256" s="26">
        <v>0</v>
      </c>
      <c r="N256" s="26">
        <v>0</v>
      </c>
      <c r="O256" s="26">
        <v>0</v>
      </c>
      <c r="P256" s="26">
        <v>0</v>
      </c>
      <c r="Q256" s="35">
        <v>15577.919785339998</v>
      </c>
    </row>
    <row r="257" spans="1:17" s="22" customFormat="1" ht="12.6" customHeight="1" x14ac:dyDescent="0.2">
      <c r="A257" s="23"/>
      <c r="B257" s="45">
        <v>2</v>
      </c>
      <c r="C257" s="25"/>
      <c r="D257" s="26">
        <v>9725.0656192099996</v>
      </c>
      <c r="E257" s="26">
        <v>0</v>
      </c>
      <c r="F257" s="26">
        <v>0</v>
      </c>
      <c r="G257" s="26">
        <v>5051.4804539800007</v>
      </c>
      <c r="H257" s="26">
        <v>0</v>
      </c>
      <c r="I257" s="26">
        <v>0</v>
      </c>
      <c r="J257" s="26">
        <v>14776.54607319</v>
      </c>
      <c r="K257" s="26">
        <v>0</v>
      </c>
      <c r="L257" s="26">
        <v>0</v>
      </c>
      <c r="M257" s="26">
        <v>0</v>
      </c>
      <c r="N257" s="26">
        <v>0</v>
      </c>
      <c r="O257" s="26">
        <v>5500</v>
      </c>
      <c r="P257" s="26">
        <v>0</v>
      </c>
      <c r="Q257" s="35">
        <v>9276.5460731900002</v>
      </c>
    </row>
    <row r="258" spans="1:17" s="22" customFormat="1" ht="12.6" customHeight="1" x14ac:dyDescent="0.2">
      <c r="A258" s="23"/>
      <c r="B258" s="45">
        <v>3</v>
      </c>
      <c r="C258" s="25"/>
      <c r="D258" s="26">
        <v>5396.7897999899997</v>
      </c>
      <c r="E258" s="26">
        <v>0</v>
      </c>
      <c r="F258" s="26">
        <v>0</v>
      </c>
      <c r="G258" s="26">
        <v>10226.31706917</v>
      </c>
      <c r="H258" s="26">
        <v>0</v>
      </c>
      <c r="I258" s="26">
        <v>0</v>
      </c>
      <c r="J258" s="26">
        <v>15623.106869159999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35">
        <v>15623.106869159999</v>
      </c>
    </row>
    <row r="259" spans="1:17" s="22" customFormat="1" ht="12.6" customHeight="1" x14ac:dyDescent="0.2">
      <c r="A259" s="23"/>
      <c r="B259" s="45">
        <v>4</v>
      </c>
      <c r="C259" s="25"/>
      <c r="D259" s="26">
        <v>10073.593676910001</v>
      </c>
      <c r="E259" s="26">
        <v>0</v>
      </c>
      <c r="F259" s="26">
        <v>0</v>
      </c>
      <c r="G259" s="26">
        <v>9571.6047840499996</v>
      </c>
      <c r="H259" s="26">
        <v>0</v>
      </c>
      <c r="I259" s="26">
        <v>0</v>
      </c>
      <c r="J259" s="26">
        <v>19645.19846096</v>
      </c>
      <c r="K259" s="26">
        <v>0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35">
        <v>19645.19846096</v>
      </c>
    </row>
    <row r="260" spans="1:17" s="22" customFormat="1" ht="12.6" customHeight="1" x14ac:dyDescent="0.2">
      <c r="A260" s="23"/>
      <c r="B260" s="45">
        <v>5</v>
      </c>
      <c r="C260" s="25"/>
      <c r="D260" s="26">
        <v>9650.8137780399993</v>
      </c>
      <c r="E260" s="26">
        <v>0</v>
      </c>
      <c r="F260" s="26">
        <v>0</v>
      </c>
      <c r="G260" s="26">
        <v>5176.8033350200003</v>
      </c>
      <c r="H260" s="26">
        <v>0</v>
      </c>
      <c r="I260" s="26">
        <v>0</v>
      </c>
      <c r="J260" s="26">
        <v>14827.61711306</v>
      </c>
      <c r="K260" s="26">
        <v>0</v>
      </c>
      <c r="L260" s="26">
        <v>0</v>
      </c>
      <c r="M260" s="26">
        <v>12500</v>
      </c>
      <c r="N260" s="26">
        <v>0</v>
      </c>
      <c r="O260" s="26">
        <v>0</v>
      </c>
      <c r="P260" s="26">
        <v>0</v>
      </c>
      <c r="Q260" s="35">
        <v>2327.6171130599996</v>
      </c>
    </row>
    <row r="261" spans="1:17" s="22" customFormat="1" ht="12.6" customHeight="1" x14ac:dyDescent="0.2">
      <c r="A261" s="23"/>
      <c r="B261" s="45">
        <v>6</v>
      </c>
      <c r="C261" s="25"/>
      <c r="D261" s="26">
        <v>5000.6255042100001</v>
      </c>
      <c r="E261" s="26">
        <v>0</v>
      </c>
      <c r="F261" s="26">
        <v>0</v>
      </c>
      <c r="G261" s="26">
        <v>10154.96157883</v>
      </c>
      <c r="H261" s="26">
        <v>0</v>
      </c>
      <c r="I261" s="26">
        <v>0</v>
      </c>
      <c r="J261" s="26">
        <v>15155.58708304</v>
      </c>
      <c r="K261" s="26">
        <v>21500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35">
        <v>-6344.4129169600001</v>
      </c>
    </row>
    <row r="262" spans="1:17" s="22" customFormat="1" ht="12.6" customHeight="1" x14ac:dyDescent="0.2">
      <c r="A262" s="23"/>
      <c r="B262" s="45">
        <v>7</v>
      </c>
      <c r="C262" s="25"/>
      <c r="D262" s="26">
        <v>10181.669598640001</v>
      </c>
      <c r="E262" s="26">
        <v>0</v>
      </c>
      <c r="F262" s="26">
        <v>0</v>
      </c>
      <c r="G262" s="26">
        <v>5152.7260213</v>
      </c>
      <c r="H262" s="26">
        <v>0</v>
      </c>
      <c r="I262" s="26">
        <v>0</v>
      </c>
      <c r="J262" s="26">
        <v>15334.395619940002</v>
      </c>
      <c r="K262" s="26">
        <v>11020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35">
        <v>4314.3956199400018</v>
      </c>
    </row>
    <row r="263" spans="1:17" s="22" customFormat="1" ht="12.6" customHeight="1" x14ac:dyDescent="0.2">
      <c r="A263" s="23"/>
      <c r="B263" s="45">
        <v>8</v>
      </c>
      <c r="C263" s="25"/>
      <c r="D263" s="26">
        <v>10753.91596407</v>
      </c>
      <c r="E263" s="26">
        <v>0</v>
      </c>
      <c r="F263" s="26">
        <v>0</v>
      </c>
      <c r="G263" s="26">
        <v>9221.4917738700005</v>
      </c>
      <c r="H263" s="26">
        <v>0</v>
      </c>
      <c r="I263" s="26">
        <v>0</v>
      </c>
      <c r="J263" s="26">
        <v>19975.407737940001</v>
      </c>
      <c r="K263" s="26">
        <v>0</v>
      </c>
      <c r="L263" s="26">
        <v>0</v>
      </c>
      <c r="M263" s="26">
        <v>12000</v>
      </c>
      <c r="N263" s="26">
        <v>0</v>
      </c>
      <c r="O263" s="26">
        <v>0</v>
      </c>
      <c r="P263" s="26">
        <v>0</v>
      </c>
      <c r="Q263" s="35">
        <v>7975.4077379400005</v>
      </c>
    </row>
    <row r="264" spans="1:17" s="22" customFormat="1" ht="12.6" customHeight="1" x14ac:dyDescent="0.2">
      <c r="A264" s="23"/>
      <c r="B264" s="45">
        <v>9</v>
      </c>
      <c r="C264" s="25"/>
      <c r="D264" s="26">
        <v>5228.3378688800003</v>
      </c>
      <c r="E264" s="26">
        <v>0</v>
      </c>
      <c r="F264" s="26">
        <v>0</v>
      </c>
      <c r="G264" s="26">
        <v>10134.430246939999</v>
      </c>
      <c r="H264" s="26">
        <v>0</v>
      </c>
      <c r="I264" s="26">
        <v>0</v>
      </c>
      <c r="J264" s="26">
        <v>15362.768115819999</v>
      </c>
      <c r="K264" s="26">
        <v>11000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35">
        <v>4362.7681158199994</v>
      </c>
    </row>
    <row r="265" spans="1:17" s="22" customFormat="1" ht="12.6" customHeight="1" x14ac:dyDescent="0.2">
      <c r="A265" s="23"/>
      <c r="B265" s="45">
        <v>10</v>
      </c>
      <c r="C265" s="25"/>
      <c r="D265" s="26">
        <v>9636.2524139399993</v>
      </c>
      <c r="E265" s="26">
        <v>0</v>
      </c>
      <c r="F265" s="26">
        <v>0</v>
      </c>
      <c r="G265" s="26">
        <v>9655.1407813299993</v>
      </c>
      <c r="H265" s="26">
        <v>0</v>
      </c>
      <c r="I265" s="26">
        <v>0</v>
      </c>
      <c r="J265" s="26">
        <v>19291.39319527</v>
      </c>
      <c r="K265" s="26">
        <v>0</v>
      </c>
      <c r="L265" s="26">
        <v>0</v>
      </c>
      <c r="M265" s="26">
        <v>19500</v>
      </c>
      <c r="N265" s="26">
        <v>0</v>
      </c>
      <c r="O265" s="26">
        <v>0</v>
      </c>
      <c r="P265" s="26">
        <v>0</v>
      </c>
      <c r="Q265" s="35">
        <v>-208.60680472999957</v>
      </c>
    </row>
    <row r="266" spans="1:17" s="22" customFormat="1" ht="12.6" customHeight="1" x14ac:dyDescent="0.2">
      <c r="A266" s="23"/>
      <c r="B266" s="45">
        <v>11</v>
      </c>
      <c r="C266" s="25"/>
      <c r="D266" s="26">
        <v>5020.9707720699998</v>
      </c>
      <c r="E266" s="26">
        <v>0</v>
      </c>
      <c r="F266" s="26">
        <v>0</v>
      </c>
      <c r="G266" s="26">
        <v>4657.0192138800003</v>
      </c>
      <c r="H266" s="26">
        <v>0</v>
      </c>
      <c r="I266" s="26">
        <v>0</v>
      </c>
      <c r="J266" s="26">
        <v>9677.9899859500001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35">
        <v>9677.9899859500001</v>
      </c>
    </row>
    <row r="267" spans="1:17" s="22" customFormat="1" ht="12.6" customHeight="1" x14ac:dyDescent="0.2">
      <c r="A267" s="23"/>
      <c r="B267" s="45">
        <v>12</v>
      </c>
      <c r="C267" s="25"/>
      <c r="D267" s="26">
        <v>2040.9730260599999</v>
      </c>
      <c r="E267" s="26">
        <v>0</v>
      </c>
      <c r="F267" s="26">
        <v>0</v>
      </c>
      <c r="G267" s="26">
        <v>0</v>
      </c>
      <c r="H267" s="26">
        <v>0</v>
      </c>
      <c r="I267" s="26">
        <v>0</v>
      </c>
      <c r="J267" s="26">
        <v>2040.9730260599999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35">
        <v>2040.9730260599999</v>
      </c>
    </row>
    <row r="268" spans="1:17" s="22" customFormat="1" ht="12.6" customHeight="1" x14ac:dyDescent="0.2">
      <c r="A268" s="23">
        <v>2025</v>
      </c>
      <c r="B268" s="45">
        <v>1</v>
      </c>
      <c r="C268" s="25"/>
      <c r="D268" s="26">
        <v>5015.9029067199999</v>
      </c>
      <c r="E268" s="26">
        <v>0</v>
      </c>
      <c r="F268" s="26">
        <v>0</v>
      </c>
      <c r="G268" s="26">
        <v>9602.1892618300008</v>
      </c>
      <c r="H268" s="26">
        <v>0</v>
      </c>
      <c r="I268" s="26">
        <v>0</v>
      </c>
      <c r="J268" s="26">
        <v>14618.09216855</v>
      </c>
      <c r="K268" s="26">
        <v>0</v>
      </c>
      <c r="L268" s="26">
        <v>0</v>
      </c>
      <c r="M268" s="26">
        <v>0</v>
      </c>
      <c r="N268" s="26">
        <v>0</v>
      </c>
      <c r="O268" s="26">
        <v>0</v>
      </c>
      <c r="P268" s="26">
        <v>0</v>
      </c>
      <c r="Q268" s="35">
        <v>14618.09216855</v>
      </c>
    </row>
    <row r="269" spans="1:17" s="22" customFormat="1" ht="12.6" customHeight="1" x14ac:dyDescent="0.2">
      <c r="A269" s="23"/>
      <c r="B269" s="45">
        <v>2</v>
      </c>
      <c r="C269" s="25"/>
      <c r="D269" s="26">
        <v>9215.8119311499995</v>
      </c>
      <c r="E269" s="26">
        <v>0</v>
      </c>
      <c r="F269" s="26">
        <v>0</v>
      </c>
      <c r="G269" s="26">
        <v>10572.036616269999</v>
      </c>
      <c r="H269" s="26">
        <v>0</v>
      </c>
      <c r="I269" s="26">
        <v>0</v>
      </c>
      <c r="J269" s="26">
        <v>19787.848547419999</v>
      </c>
      <c r="K269" s="26">
        <v>0</v>
      </c>
      <c r="L269" s="26">
        <v>0</v>
      </c>
      <c r="M269" s="26">
        <v>0</v>
      </c>
      <c r="N269" s="26">
        <v>0</v>
      </c>
      <c r="O269" s="26">
        <v>0</v>
      </c>
      <c r="P269" s="26">
        <v>0</v>
      </c>
      <c r="Q269" s="35">
        <v>19787.848547419999</v>
      </c>
    </row>
    <row r="270" spans="1:17" s="22" customFormat="1" ht="12.6" customHeight="1" x14ac:dyDescent="0.2">
      <c r="A270" s="23"/>
      <c r="B270" s="45">
        <v>3</v>
      </c>
      <c r="C270" s="25"/>
      <c r="D270" s="26">
        <v>9147.2627867699994</v>
      </c>
      <c r="E270" s="26">
        <v>0</v>
      </c>
      <c r="F270" s="26">
        <v>0</v>
      </c>
      <c r="G270" s="26">
        <v>5116.7368348999998</v>
      </c>
      <c r="H270" s="26">
        <v>0</v>
      </c>
      <c r="I270" s="26">
        <v>0</v>
      </c>
      <c r="J270" s="26">
        <v>14263.999621669998</v>
      </c>
      <c r="K270" s="26">
        <v>16720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  <c r="Q270" s="35">
        <v>-2456.0003783300017</v>
      </c>
    </row>
    <row r="271" spans="1:17" s="22" customFormat="1" ht="12.6" customHeight="1" x14ac:dyDescent="0.2">
      <c r="A271" s="23"/>
      <c r="B271" s="45">
        <v>4</v>
      </c>
      <c r="C271" s="25"/>
      <c r="D271" s="26">
        <v>5092.9010544100001</v>
      </c>
      <c r="E271" s="26">
        <v>0</v>
      </c>
      <c r="F271" s="26">
        <v>0</v>
      </c>
      <c r="G271" s="26">
        <v>9105.34545282</v>
      </c>
      <c r="H271" s="26">
        <v>0</v>
      </c>
      <c r="I271" s="26">
        <v>0</v>
      </c>
      <c r="J271" s="26">
        <v>14198.24650723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  <c r="Q271" s="35">
        <v>14198.24650723</v>
      </c>
    </row>
    <row r="272" spans="1:17" s="22" customFormat="1" ht="12.6" customHeight="1" x14ac:dyDescent="0.2">
      <c r="A272" s="23"/>
      <c r="B272" s="45">
        <v>5</v>
      </c>
      <c r="C272" s="25"/>
      <c r="D272" s="26">
        <v>5000.10959</v>
      </c>
      <c r="E272" s="26">
        <v>0</v>
      </c>
      <c r="F272" s="26">
        <v>0</v>
      </c>
      <c r="G272" s="26">
        <v>5000.0631400000002</v>
      </c>
      <c r="H272" s="26">
        <v>0</v>
      </c>
      <c r="I272" s="26">
        <v>0</v>
      </c>
      <c r="J272" s="26">
        <v>10000.17273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  <c r="Q272" s="35">
        <v>10000.17273</v>
      </c>
    </row>
    <row r="273" spans="1:17" s="22" customFormat="1" ht="12.6" customHeight="1" x14ac:dyDescent="0.2">
      <c r="A273" s="23"/>
      <c r="B273" s="45">
        <v>6</v>
      </c>
      <c r="C273" s="25"/>
      <c r="D273" s="26">
        <v>9127.7450392699993</v>
      </c>
      <c r="E273" s="26">
        <v>0</v>
      </c>
      <c r="F273" s="26">
        <v>0</v>
      </c>
      <c r="G273" s="26">
        <v>5167.2882587900003</v>
      </c>
      <c r="H273" s="26">
        <v>0</v>
      </c>
      <c r="I273" s="26">
        <v>0</v>
      </c>
      <c r="J273" s="26">
        <v>14295.03329806</v>
      </c>
      <c r="K273" s="26">
        <v>0</v>
      </c>
      <c r="L273" s="26">
        <v>0</v>
      </c>
      <c r="M273" s="26">
        <v>0</v>
      </c>
      <c r="N273" s="26">
        <v>0</v>
      </c>
      <c r="O273" s="26">
        <v>0</v>
      </c>
      <c r="P273" s="26">
        <v>0</v>
      </c>
      <c r="Q273" s="35">
        <v>14295.03329806</v>
      </c>
    </row>
    <row r="274" spans="1:17" s="22" customFormat="1" ht="12.6" customHeight="1" x14ac:dyDescent="0.2">
      <c r="A274" s="23"/>
      <c r="B274" s="45">
        <v>7</v>
      </c>
      <c r="C274" s="25"/>
      <c r="D274" s="26">
        <v>4999.9092000000001</v>
      </c>
      <c r="E274" s="26">
        <v>0</v>
      </c>
      <c r="F274" s="26">
        <v>0</v>
      </c>
      <c r="G274" s="26">
        <v>10267</v>
      </c>
      <c r="H274" s="26">
        <v>0</v>
      </c>
      <c r="I274" s="26">
        <v>0</v>
      </c>
      <c r="J274" s="26">
        <v>15267.448827370001</v>
      </c>
      <c r="K274" s="26">
        <v>3000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35">
        <v>12267.448827370001</v>
      </c>
    </row>
    <row r="275" spans="1:17" s="22" customFormat="1" ht="12.6" customHeight="1" x14ac:dyDescent="0.2">
      <c r="A275" s="23"/>
      <c r="B275" s="45">
        <v>8</v>
      </c>
      <c r="C275" s="25"/>
      <c r="D275" s="26">
        <v>9767.1440668899995</v>
      </c>
      <c r="E275" s="26">
        <v>0</v>
      </c>
      <c r="F275" s="26">
        <v>0</v>
      </c>
      <c r="G275" s="26">
        <v>9182.88705888</v>
      </c>
      <c r="H275" s="26">
        <v>0</v>
      </c>
      <c r="I275" s="26">
        <v>0</v>
      </c>
      <c r="J275" s="26">
        <v>18950.031125770001</v>
      </c>
      <c r="K275" s="26">
        <v>0</v>
      </c>
      <c r="L275" s="26">
        <v>0</v>
      </c>
      <c r="M275" s="26">
        <v>12500</v>
      </c>
      <c r="N275" s="26">
        <v>0</v>
      </c>
      <c r="O275" s="26">
        <v>0</v>
      </c>
      <c r="P275" s="26">
        <v>0</v>
      </c>
      <c r="Q275" s="35">
        <v>6450.0311257700014</v>
      </c>
    </row>
    <row r="276" spans="1:17" s="22" customFormat="1" ht="12.6" customHeight="1" x14ac:dyDescent="0.2">
      <c r="A276" s="23"/>
      <c r="B276" s="45">
        <v>9</v>
      </c>
      <c r="C276" s="25"/>
      <c r="D276" s="26">
        <v>9844.5854141300006</v>
      </c>
      <c r="E276" s="26">
        <v>0</v>
      </c>
      <c r="F276" s="26">
        <v>0</v>
      </c>
      <c r="G276" s="26">
        <v>10331.589790239999</v>
      </c>
      <c r="H276" s="26">
        <v>0</v>
      </c>
      <c r="I276" s="26">
        <v>0</v>
      </c>
      <c r="J276" s="26">
        <v>20176.17520437</v>
      </c>
      <c r="K276" s="26">
        <v>26757.200000000001</v>
      </c>
      <c r="L276" s="26">
        <v>0</v>
      </c>
      <c r="M276" s="26">
        <v>0</v>
      </c>
      <c r="N276" s="26">
        <v>0</v>
      </c>
      <c r="O276" s="26">
        <v>0</v>
      </c>
      <c r="P276" s="26">
        <v>0</v>
      </c>
      <c r="Q276" s="35">
        <v>-6581.0247956300009</v>
      </c>
    </row>
    <row r="277" spans="1:17" s="22" customFormat="1" ht="12.6" customHeight="1" x14ac:dyDescent="0.2">
      <c r="A277" s="23"/>
      <c r="B277" s="45">
        <v>10</v>
      </c>
      <c r="C277" s="25"/>
      <c r="D277" s="26">
        <v>9584.8449398800003</v>
      </c>
      <c r="E277" s="26">
        <v>0</v>
      </c>
      <c r="F277" s="26">
        <v>0</v>
      </c>
      <c r="G277" s="26">
        <v>5116.4064566999996</v>
      </c>
      <c r="H277" s="26">
        <v>0</v>
      </c>
      <c r="I277" s="26">
        <v>0</v>
      </c>
      <c r="J277" s="26">
        <v>14701.251396579999</v>
      </c>
      <c r="K277" s="26">
        <v>0</v>
      </c>
      <c r="L277" s="26">
        <v>0</v>
      </c>
      <c r="M277" s="26">
        <v>24500</v>
      </c>
      <c r="N277" s="26">
        <v>0</v>
      </c>
      <c r="O277" s="26">
        <v>0</v>
      </c>
      <c r="P277" s="26">
        <v>0</v>
      </c>
      <c r="Q277" s="35">
        <v>-9798.748603420001</v>
      </c>
    </row>
    <row r="278" spans="1:17" s="22" customFormat="1" ht="12.6" customHeight="1" x14ac:dyDescent="0.2">
      <c r="A278" s="23"/>
      <c r="B278" s="45">
        <v>11</v>
      </c>
      <c r="C278" s="25"/>
      <c r="D278" s="26">
        <v>4079.4014735300002</v>
      </c>
      <c r="E278" s="26">
        <v>0</v>
      </c>
      <c r="F278" s="26">
        <v>0</v>
      </c>
      <c r="G278" s="26">
        <v>8042.6742214200003</v>
      </c>
      <c r="H278" s="26">
        <v>0</v>
      </c>
      <c r="I278" s="26">
        <v>0</v>
      </c>
      <c r="J278" s="26">
        <v>12122.075694950001</v>
      </c>
      <c r="K278" s="26">
        <v>0</v>
      </c>
      <c r="L278" s="26">
        <v>0</v>
      </c>
      <c r="M278" s="26">
        <v>0</v>
      </c>
      <c r="N278" s="26">
        <v>0</v>
      </c>
      <c r="O278" s="26">
        <v>0</v>
      </c>
      <c r="P278" s="26">
        <v>0</v>
      </c>
      <c r="Q278" s="35">
        <v>12122.075694950001</v>
      </c>
    </row>
    <row r="279" spans="1:17" s="22" customFormat="1" ht="12.6" customHeight="1" x14ac:dyDescent="0.2">
      <c r="A279" s="23"/>
      <c r="B279" s="45">
        <v>12</v>
      </c>
      <c r="C279" s="25"/>
      <c r="D279" s="26">
        <v>3024.5161604700002</v>
      </c>
      <c r="E279" s="26">
        <v>0</v>
      </c>
      <c r="F279" s="26">
        <v>0</v>
      </c>
      <c r="G279" s="26">
        <v>0</v>
      </c>
      <c r="H279" s="26">
        <v>0</v>
      </c>
      <c r="I279" s="26">
        <v>0</v>
      </c>
      <c r="J279" s="26">
        <v>3024.5161604700002</v>
      </c>
      <c r="K279" s="26">
        <v>0</v>
      </c>
      <c r="L279" s="26">
        <v>0</v>
      </c>
      <c r="M279" s="26">
        <v>0</v>
      </c>
      <c r="N279" s="26">
        <v>0</v>
      </c>
      <c r="O279" s="26">
        <v>0</v>
      </c>
      <c r="P279" s="26">
        <v>0</v>
      </c>
      <c r="Q279" s="35">
        <v>3024.5161604700002</v>
      </c>
    </row>
    <row r="280" spans="1:17" s="22" customFormat="1" ht="12.6" customHeight="1" x14ac:dyDescent="0.2">
      <c r="A280" s="23">
        <v>2026</v>
      </c>
      <c r="B280" s="45">
        <v>1</v>
      </c>
      <c r="C280" s="25"/>
      <c r="D280" s="26">
        <v>5000.1431499999999</v>
      </c>
      <c r="E280" s="26">
        <v>0</v>
      </c>
      <c r="F280" s="26">
        <v>0</v>
      </c>
      <c r="G280" s="26">
        <v>10143.771627310001</v>
      </c>
      <c r="H280" s="26">
        <v>0</v>
      </c>
      <c r="I280" s="26">
        <v>0</v>
      </c>
      <c r="J280" s="26">
        <v>15143.914777310001</v>
      </c>
      <c r="K280" s="26">
        <v>0</v>
      </c>
      <c r="L280" s="26">
        <v>0</v>
      </c>
      <c r="M280" s="26">
        <v>0</v>
      </c>
      <c r="N280" s="26">
        <v>0</v>
      </c>
      <c r="O280" s="26">
        <v>0</v>
      </c>
      <c r="P280" s="26">
        <v>0</v>
      </c>
      <c r="Q280" s="35">
        <v>15143.914777310001</v>
      </c>
    </row>
    <row r="281" spans="1:17" s="27" customFormat="1" ht="6.6" customHeight="1" thickBot="1" x14ac:dyDescent="0.25">
      <c r="A281" s="28"/>
      <c r="B281" s="29"/>
      <c r="C281" s="30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6"/>
    </row>
    <row r="282" spans="1:17" s="14" customFormat="1" ht="16.8" thickBot="1" x14ac:dyDescent="0.35">
      <c r="A282" s="50" t="s">
        <v>128</v>
      </c>
      <c r="B282" s="51"/>
      <c r="C282" s="52"/>
      <c r="D282" s="53"/>
      <c r="E282" s="53"/>
      <c r="F282" s="53"/>
      <c r="G282" s="54"/>
      <c r="H282" s="53"/>
      <c r="I282" s="53"/>
      <c r="J282" s="53"/>
      <c r="K282" s="53"/>
      <c r="L282" s="54" t="s">
        <v>129</v>
      </c>
      <c r="M282" s="53"/>
      <c r="N282" s="53"/>
      <c r="O282" s="53"/>
      <c r="P282" s="53"/>
      <c r="Q282" s="55"/>
    </row>
    <row r="283" spans="1:17" ht="1.5" customHeight="1" x14ac:dyDescent="0.3"/>
    <row r="285" spans="1:17" x14ac:dyDescent="0.3"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</sheetData>
  <sheetProtection formatCells="0" formatRows="0" insertRows="0" insertHyperlinks="0" deleteRows="0" sort="0"/>
  <mergeCells count="7">
    <mergeCell ref="A6:C6"/>
    <mergeCell ref="Q4:Q5"/>
    <mergeCell ref="A1:B2"/>
    <mergeCell ref="D4:J4"/>
    <mergeCell ref="K4:O4"/>
    <mergeCell ref="P4:P5"/>
    <mergeCell ref="A4:C5"/>
  </mergeCells>
  <phoneticPr fontId="3" type="noConversion"/>
  <printOptions horizontalCentered="1"/>
  <pageMargins left="0.51181102362204722" right="0.19685039370078741" top="0.39370078740157483" bottom="0.19685039370078741" header="0.51181102362204722" footer="0.51181102362204722"/>
  <pageSetup paperSize="9" scale="80" orientation="landscape" r:id="rId1"/>
  <headerFooter alignWithMargins="0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9"/>
  <sheetViews>
    <sheetView workbookViewId="0">
      <pane xSplit="2" ySplit="8" topLeftCell="C155" activePane="bottomRight" state="frozen"/>
      <selection pane="topRight" activeCell="C1" sqref="C1"/>
      <selection pane="bottomLeft" activeCell="A9" sqref="A9"/>
      <selection pane="bottomRight"/>
    </sheetView>
  </sheetViews>
  <sheetFormatPr defaultColWidth="9.109375" defaultRowHeight="14.4" x14ac:dyDescent="0.3"/>
  <cols>
    <col min="1" max="1" width="11.5546875" style="56" bestFit="1" customWidth="1"/>
    <col min="2" max="2" width="29.44140625" style="56" bestFit="1" customWidth="1"/>
    <col min="3" max="3" width="31.33203125" style="56" bestFit="1" customWidth="1"/>
    <col min="4" max="4" width="15.44140625" style="56" bestFit="1" customWidth="1"/>
    <col min="5" max="5" width="29.109375" style="56" bestFit="1" customWidth="1"/>
    <col min="6" max="6" width="23.109375" style="56" bestFit="1" customWidth="1"/>
    <col min="7" max="7" width="27.6640625" style="56" bestFit="1" customWidth="1"/>
    <col min="8" max="8" width="43.109375" style="56" bestFit="1" customWidth="1"/>
    <col min="9" max="9" width="27.33203125" style="56" bestFit="1" customWidth="1"/>
    <col min="10" max="10" width="39.88671875" style="56" bestFit="1" customWidth="1"/>
    <col min="11" max="11" width="16.44140625" style="56" bestFit="1" customWidth="1"/>
    <col min="12" max="12" width="13.44140625" style="56" bestFit="1" customWidth="1"/>
    <col min="13" max="13" width="25.5546875" style="56" bestFit="1" customWidth="1"/>
    <col min="14" max="16384" width="9.109375" style="56"/>
  </cols>
  <sheetData>
    <row r="1" spans="1:13" x14ac:dyDescent="0.3">
      <c r="A1" s="56" t="s">
        <v>22</v>
      </c>
      <c r="B1" s="56" t="e">
        <f ca="1">_xll.VIEW("FEMS_MACRO1:Financial Sector","!","!",$B$3,$B$2,"!","!",$B$4)</f>
        <v>#NAME?</v>
      </c>
    </row>
    <row r="2" spans="1:13" x14ac:dyDescent="0.3">
      <c r="A2" s="57" t="s">
        <v>109</v>
      </c>
      <c r="B2" s="56" t="e">
        <f ca="1">_xll.SUBNM("FEMS_MACRO1:fs_database","","funds_raised_cap_market")</f>
        <v>#NAME?</v>
      </c>
    </row>
    <row r="3" spans="1:13" x14ac:dyDescent="0.3">
      <c r="A3" s="57" t="s">
        <v>110</v>
      </c>
      <c r="B3" s="56" t="e">
        <f ca="1">_xll.SUBNM("FEMS_MACRO1:Frequency","","Monthly")</f>
        <v>#NAME?</v>
      </c>
    </row>
    <row r="4" spans="1:13" x14ac:dyDescent="0.3">
      <c r="A4" s="57" t="s">
        <v>111</v>
      </c>
      <c r="B4" s="56" t="e">
        <f ca="1">_xll.SUBNM("FEMS_MACRO1:Unit","","RM million")</f>
        <v>#NAME?</v>
      </c>
    </row>
    <row r="7" spans="1:13" x14ac:dyDescent="0.3">
      <c r="C7" s="56" t="s">
        <v>28</v>
      </c>
      <c r="D7" s="56" t="s">
        <v>30</v>
      </c>
      <c r="E7" s="56" t="s">
        <v>31</v>
      </c>
      <c r="F7" s="56" t="s">
        <v>32</v>
      </c>
      <c r="G7" s="56" t="s">
        <v>16</v>
      </c>
      <c r="H7" s="56" t="s">
        <v>33</v>
      </c>
      <c r="I7" s="56" t="s">
        <v>34</v>
      </c>
      <c r="J7" s="56" t="s">
        <v>35</v>
      </c>
      <c r="K7" s="56" t="s">
        <v>36</v>
      </c>
      <c r="L7" s="56" t="s">
        <v>38</v>
      </c>
      <c r="M7" s="56" t="s">
        <v>98</v>
      </c>
    </row>
    <row r="8" spans="1:13" x14ac:dyDescent="0.3">
      <c r="C8" s="56" t="s">
        <v>39</v>
      </c>
      <c r="D8" s="56" t="s">
        <v>39</v>
      </c>
      <c r="E8" s="56" t="s">
        <v>39</v>
      </c>
      <c r="F8" s="56" t="s">
        <v>39</v>
      </c>
      <c r="G8" s="56" t="s">
        <v>39</v>
      </c>
      <c r="H8" s="56" t="s">
        <v>39</v>
      </c>
      <c r="I8" s="56" t="s">
        <v>39</v>
      </c>
      <c r="J8" s="56" t="s">
        <v>39</v>
      </c>
      <c r="K8" s="56" t="s">
        <v>39</v>
      </c>
      <c r="L8" s="56" t="s">
        <v>39</v>
      </c>
      <c r="M8" s="56" t="s">
        <v>39</v>
      </c>
    </row>
    <row r="9" spans="1:13" x14ac:dyDescent="0.3">
      <c r="A9" s="56" t="s">
        <v>75</v>
      </c>
      <c r="B9" s="56" t="s">
        <v>112</v>
      </c>
      <c r="C9" s="56" t="e">
        <f ca="1">_xll.DBRW($B$1,$A9,$B9,$B$3,$B$2,C$7,C$8,$B$4)</f>
        <v>#NAME?</v>
      </c>
      <c r="D9" s="56" t="e">
        <f ca="1">_xll.DBRW($B$1,$A9,$B9,$B$3,$B$2,D$7,D$8,$B$4)</f>
        <v>#NAME?</v>
      </c>
      <c r="E9" s="56" t="e">
        <f ca="1">_xll.DBRW($B$1,$A9,$B9,$B$3,$B$2,E$7,E$8,$B$4)</f>
        <v>#NAME?</v>
      </c>
      <c r="F9" s="56" t="e">
        <f ca="1">_xll.DBRW($B$1,$A9,$B9,$B$3,$B$2,F$7,F$8,$B$4)</f>
        <v>#NAME?</v>
      </c>
      <c r="G9" s="56" t="e">
        <f ca="1">_xll.DBRW($B$1,$A9,$B9,$B$3,$B$2,G$7,G$8,$B$4)</f>
        <v>#NAME?</v>
      </c>
      <c r="H9" s="56" t="e">
        <f ca="1">_xll.DBRW($B$1,$A9,$B9,$B$3,$B$2,H$7,H$8,$B$4)</f>
        <v>#NAME?</v>
      </c>
      <c r="I9" s="56" t="e">
        <f ca="1">_xll.DBRW($B$1,$A9,$B9,$B$3,$B$2,I$7,I$8,$B$4)</f>
        <v>#NAME?</v>
      </c>
      <c r="J9" s="56" t="e">
        <f ca="1">_xll.DBRW($B$1,$A9,$B9,$B$3,$B$2,J$7,J$8,$B$4)</f>
        <v>#NAME?</v>
      </c>
      <c r="K9" s="56" t="e">
        <f ca="1">_xll.DBRW($B$1,$A9,$B9,$B$3,$B$2,K$7,K$8,$B$4)</f>
        <v>#NAME?</v>
      </c>
      <c r="L9" s="56" t="e">
        <f ca="1">_xll.DBRW($B$1,$A9,$B9,$B$3,$B$2,L$7,L$8,$B$4)</f>
        <v>#NAME?</v>
      </c>
      <c r="M9" s="56" t="e">
        <f ca="1">_xll.DBRW($B$1,$A9,$B9,$B$3,$B$2,M$7,M$8,$B$4)</f>
        <v>#NAME?</v>
      </c>
    </row>
    <row r="10" spans="1:13" x14ac:dyDescent="0.3">
      <c r="A10" s="56" t="s">
        <v>75</v>
      </c>
      <c r="B10" s="56" t="s">
        <v>113</v>
      </c>
      <c r="C10" s="56" t="e">
        <f ca="1">_xll.DBRW($B$1,$A10,$B10,$B$3,$B$2,C$7,C$8,$B$4)</f>
        <v>#NAME?</v>
      </c>
      <c r="D10" s="56" t="e">
        <f ca="1">_xll.DBRW($B$1,$A10,$B10,$B$3,$B$2,D$7,D$8,$B$4)</f>
        <v>#NAME?</v>
      </c>
      <c r="E10" s="56" t="e">
        <f ca="1">_xll.DBRW($B$1,$A10,$B10,$B$3,$B$2,E$7,E$8,$B$4)</f>
        <v>#NAME?</v>
      </c>
      <c r="F10" s="56" t="e">
        <f ca="1">_xll.DBRW($B$1,$A10,$B10,$B$3,$B$2,F$7,F$8,$B$4)</f>
        <v>#NAME?</v>
      </c>
      <c r="G10" s="56" t="e">
        <f ca="1">_xll.DBRW($B$1,$A10,$B10,$B$3,$B$2,G$7,G$8,$B$4)</f>
        <v>#NAME?</v>
      </c>
      <c r="H10" s="56" t="e">
        <f ca="1">_xll.DBRW($B$1,$A10,$B10,$B$3,$B$2,H$7,H$8,$B$4)</f>
        <v>#NAME?</v>
      </c>
      <c r="I10" s="56" t="e">
        <f ca="1">_xll.DBRW($B$1,$A10,$B10,$B$3,$B$2,I$7,I$8,$B$4)</f>
        <v>#NAME?</v>
      </c>
      <c r="J10" s="56" t="e">
        <f ca="1">_xll.DBRW($B$1,$A10,$B10,$B$3,$B$2,J$7,J$8,$B$4)</f>
        <v>#NAME?</v>
      </c>
      <c r="K10" s="56" t="e">
        <f ca="1">_xll.DBRW($B$1,$A10,$B10,$B$3,$B$2,K$7,K$8,$B$4)</f>
        <v>#NAME?</v>
      </c>
      <c r="L10" s="56" t="e">
        <f ca="1">_xll.DBRW($B$1,$A10,$B10,$B$3,$B$2,L$7,L$8,$B$4)</f>
        <v>#NAME?</v>
      </c>
      <c r="M10" s="56" t="e">
        <f ca="1">_xll.DBRW($B$1,$A10,$B10,$B$3,$B$2,M$7,M$8,$B$4)</f>
        <v>#NAME?</v>
      </c>
    </row>
    <row r="11" spans="1:13" x14ac:dyDescent="0.3">
      <c r="A11" s="56" t="s">
        <v>75</v>
      </c>
      <c r="B11" s="56" t="s">
        <v>114</v>
      </c>
      <c r="C11" s="56" t="e">
        <f ca="1">_xll.DBRW($B$1,$A11,$B11,$B$3,$B$2,C$7,C$8,$B$4)</f>
        <v>#NAME?</v>
      </c>
      <c r="D11" s="56" t="e">
        <f ca="1">_xll.DBRW($B$1,$A11,$B11,$B$3,$B$2,D$7,D$8,$B$4)</f>
        <v>#NAME?</v>
      </c>
      <c r="E11" s="56" t="e">
        <f ca="1">_xll.DBRW($B$1,$A11,$B11,$B$3,$B$2,E$7,E$8,$B$4)</f>
        <v>#NAME?</v>
      </c>
      <c r="F11" s="56" t="e">
        <f ca="1">_xll.DBRW($B$1,$A11,$B11,$B$3,$B$2,F$7,F$8,$B$4)</f>
        <v>#NAME?</v>
      </c>
      <c r="G11" s="56" t="e">
        <f ca="1">_xll.DBRW($B$1,$A11,$B11,$B$3,$B$2,G$7,G$8,$B$4)</f>
        <v>#NAME?</v>
      </c>
      <c r="H11" s="56" t="e">
        <f ca="1">_xll.DBRW($B$1,$A11,$B11,$B$3,$B$2,H$7,H$8,$B$4)</f>
        <v>#NAME?</v>
      </c>
      <c r="I11" s="56" t="e">
        <f ca="1">_xll.DBRW($B$1,$A11,$B11,$B$3,$B$2,I$7,I$8,$B$4)</f>
        <v>#NAME?</v>
      </c>
      <c r="J11" s="56" t="e">
        <f ca="1">_xll.DBRW($B$1,$A11,$B11,$B$3,$B$2,J$7,J$8,$B$4)</f>
        <v>#NAME?</v>
      </c>
      <c r="K11" s="56" t="e">
        <f ca="1">_xll.DBRW($B$1,$A11,$B11,$B$3,$B$2,K$7,K$8,$B$4)</f>
        <v>#NAME?</v>
      </c>
      <c r="L11" s="56" t="e">
        <f ca="1">_xll.DBRW($B$1,$A11,$B11,$B$3,$B$2,L$7,L$8,$B$4)</f>
        <v>#NAME?</v>
      </c>
      <c r="M11" s="56" t="e">
        <f ca="1">_xll.DBRW($B$1,$A11,$B11,$B$3,$B$2,M$7,M$8,$B$4)</f>
        <v>#NAME?</v>
      </c>
    </row>
    <row r="12" spans="1:13" x14ac:dyDescent="0.3">
      <c r="A12" s="56" t="s">
        <v>75</v>
      </c>
      <c r="B12" s="56" t="s">
        <v>115</v>
      </c>
      <c r="C12" s="56" t="e">
        <f ca="1">_xll.DBRW($B$1,$A12,$B12,$B$3,$B$2,C$7,C$8,$B$4)</f>
        <v>#NAME?</v>
      </c>
      <c r="D12" s="56" t="e">
        <f ca="1">_xll.DBRW($B$1,$A12,$B12,$B$3,$B$2,D$7,D$8,$B$4)</f>
        <v>#NAME?</v>
      </c>
      <c r="E12" s="56" t="e">
        <f ca="1">_xll.DBRW($B$1,$A12,$B12,$B$3,$B$2,E$7,E$8,$B$4)</f>
        <v>#NAME?</v>
      </c>
      <c r="F12" s="56" t="e">
        <f ca="1">_xll.DBRW($B$1,$A12,$B12,$B$3,$B$2,F$7,F$8,$B$4)</f>
        <v>#NAME?</v>
      </c>
      <c r="G12" s="56" t="e">
        <f ca="1">_xll.DBRW($B$1,$A12,$B12,$B$3,$B$2,G$7,G$8,$B$4)</f>
        <v>#NAME?</v>
      </c>
      <c r="H12" s="56" t="e">
        <f ca="1">_xll.DBRW($B$1,$A12,$B12,$B$3,$B$2,H$7,H$8,$B$4)</f>
        <v>#NAME?</v>
      </c>
      <c r="I12" s="56" t="e">
        <f ca="1">_xll.DBRW($B$1,$A12,$B12,$B$3,$B$2,I$7,I$8,$B$4)</f>
        <v>#NAME?</v>
      </c>
      <c r="J12" s="56" t="e">
        <f ca="1">_xll.DBRW($B$1,$A12,$B12,$B$3,$B$2,J$7,J$8,$B$4)</f>
        <v>#NAME?</v>
      </c>
      <c r="K12" s="56" t="e">
        <f ca="1">_xll.DBRW($B$1,$A12,$B12,$B$3,$B$2,K$7,K$8,$B$4)</f>
        <v>#NAME?</v>
      </c>
      <c r="L12" s="56" t="e">
        <f ca="1">_xll.DBRW($B$1,$A12,$B12,$B$3,$B$2,L$7,L$8,$B$4)</f>
        <v>#NAME?</v>
      </c>
      <c r="M12" s="56" t="e">
        <f ca="1">_xll.DBRW($B$1,$A12,$B12,$B$3,$B$2,M$7,M$8,$B$4)</f>
        <v>#NAME?</v>
      </c>
    </row>
    <row r="13" spans="1:13" x14ac:dyDescent="0.3">
      <c r="A13" s="56" t="s">
        <v>75</v>
      </c>
      <c r="B13" s="56" t="s">
        <v>116</v>
      </c>
      <c r="C13" s="56" t="e">
        <f ca="1">_xll.DBRW($B$1,$A13,$B13,$B$3,$B$2,C$7,C$8,$B$4)</f>
        <v>#NAME?</v>
      </c>
      <c r="D13" s="56" t="e">
        <f ca="1">_xll.DBRW($B$1,$A13,$B13,$B$3,$B$2,D$7,D$8,$B$4)</f>
        <v>#NAME?</v>
      </c>
      <c r="E13" s="56" t="e">
        <f ca="1">_xll.DBRW($B$1,$A13,$B13,$B$3,$B$2,E$7,E$8,$B$4)</f>
        <v>#NAME?</v>
      </c>
      <c r="F13" s="56" t="e">
        <f ca="1">_xll.DBRW($B$1,$A13,$B13,$B$3,$B$2,F$7,F$8,$B$4)</f>
        <v>#NAME?</v>
      </c>
      <c r="G13" s="56" t="e">
        <f ca="1">_xll.DBRW($B$1,$A13,$B13,$B$3,$B$2,G$7,G$8,$B$4)</f>
        <v>#NAME?</v>
      </c>
      <c r="H13" s="56" t="e">
        <f ca="1">_xll.DBRW($B$1,$A13,$B13,$B$3,$B$2,H$7,H$8,$B$4)</f>
        <v>#NAME?</v>
      </c>
      <c r="I13" s="56" t="e">
        <f ca="1">_xll.DBRW($B$1,$A13,$B13,$B$3,$B$2,I$7,I$8,$B$4)</f>
        <v>#NAME?</v>
      </c>
      <c r="J13" s="56" t="e">
        <f ca="1">_xll.DBRW($B$1,$A13,$B13,$B$3,$B$2,J$7,J$8,$B$4)</f>
        <v>#NAME?</v>
      </c>
      <c r="K13" s="56" t="e">
        <f ca="1">_xll.DBRW($B$1,$A13,$B13,$B$3,$B$2,K$7,K$8,$B$4)</f>
        <v>#NAME?</v>
      </c>
      <c r="L13" s="56" t="e">
        <f ca="1">_xll.DBRW($B$1,$A13,$B13,$B$3,$B$2,L$7,L$8,$B$4)</f>
        <v>#NAME?</v>
      </c>
      <c r="M13" s="56" t="e">
        <f ca="1">_xll.DBRW($B$1,$A13,$B13,$B$3,$B$2,M$7,M$8,$B$4)</f>
        <v>#NAME?</v>
      </c>
    </row>
    <row r="14" spans="1:13" x14ac:dyDescent="0.3">
      <c r="A14" s="56" t="s">
        <v>75</v>
      </c>
      <c r="B14" s="56" t="s">
        <v>117</v>
      </c>
      <c r="C14" s="56" t="e">
        <f ca="1">_xll.DBRW($B$1,$A14,$B14,$B$3,$B$2,C$7,C$8,$B$4)</f>
        <v>#NAME?</v>
      </c>
      <c r="D14" s="56" t="e">
        <f ca="1">_xll.DBRW($B$1,$A14,$B14,$B$3,$B$2,D$7,D$8,$B$4)</f>
        <v>#NAME?</v>
      </c>
      <c r="E14" s="56" t="e">
        <f ca="1">_xll.DBRW($B$1,$A14,$B14,$B$3,$B$2,E$7,E$8,$B$4)</f>
        <v>#NAME?</v>
      </c>
      <c r="F14" s="56" t="e">
        <f ca="1">_xll.DBRW($B$1,$A14,$B14,$B$3,$B$2,F$7,F$8,$B$4)</f>
        <v>#NAME?</v>
      </c>
      <c r="G14" s="56" t="e">
        <f ca="1">_xll.DBRW($B$1,$A14,$B14,$B$3,$B$2,G$7,G$8,$B$4)</f>
        <v>#NAME?</v>
      </c>
      <c r="H14" s="56" t="e">
        <f ca="1">_xll.DBRW($B$1,$A14,$B14,$B$3,$B$2,H$7,H$8,$B$4)</f>
        <v>#NAME?</v>
      </c>
      <c r="I14" s="56" t="e">
        <f ca="1">_xll.DBRW($B$1,$A14,$B14,$B$3,$B$2,I$7,I$8,$B$4)</f>
        <v>#NAME?</v>
      </c>
      <c r="J14" s="56" t="e">
        <f ca="1">_xll.DBRW($B$1,$A14,$B14,$B$3,$B$2,J$7,J$8,$B$4)</f>
        <v>#NAME?</v>
      </c>
      <c r="K14" s="56" t="e">
        <f ca="1">_xll.DBRW($B$1,$A14,$B14,$B$3,$B$2,K$7,K$8,$B$4)</f>
        <v>#NAME?</v>
      </c>
      <c r="L14" s="56" t="e">
        <f ca="1">_xll.DBRW($B$1,$A14,$B14,$B$3,$B$2,L$7,L$8,$B$4)</f>
        <v>#NAME?</v>
      </c>
      <c r="M14" s="56" t="e">
        <f ca="1">_xll.DBRW($B$1,$A14,$B14,$B$3,$B$2,M$7,M$8,$B$4)</f>
        <v>#NAME?</v>
      </c>
    </row>
    <row r="15" spans="1:13" x14ac:dyDescent="0.3">
      <c r="A15" s="56" t="s">
        <v>75</v>
      </c>
      <c r="B15" s="56" t="s">
        <v>118</v>
      </c>
      <c r="C15" s="56" t="e">
        <f ca="1">_xll.DBRW($B$1,$A15,$B15,$B$3,$B$2,C$7,C$8,$B$4)</f>
        <v>#NAME?</v>
      </c>
      <c r="D15" s="56" t="e">
        <f ca="1">_xll.DBRW($B$1,$A15,$B15,$B$3,$B$2,D$7,D$8,$B$4)</f>
        <v>#NAME?</v>
      </c>
      <c r="E15" s="56" t="e">
        <f ca="1">_xll.DBRW($B$1,$A15,$B15,$B$3,$B$2,E$7,E$8,$B$4)</f>
        <v>#NAME?</v>
      </c>
      <c r="F15" s="56" t="e">
        <f ca="1">_xll.DBRW($B$1,$A15,$B15,$B$3,$B$2,F$7,F$8,$B$4)</f>
        <v>#NAME?</v>
      </c>
      <c r="G15" s="56" t="e">
        <f ca="1">_xll.DBRW($B$1,$A15,$B15,$B$3,$B$2,G$7,G$8,$B$4)</f>
        <v>#NAME?</v>
      </c>
      <c r="H15" s="56" t="e">
        <f ca="1">_xll.DBRW($B$1,$A15,$B15,$B$3,$B$2,H$7,H$8,$B$4)</f>
        <v>#NAME?</v>
      </c>
      <c r="I15" s="56" t="e">
        <f ca="1">_xll.DBRW($B$1,$A15,$B15,$B$3,$B$2,I$7,I$8,$B$4)</f>
        <v>#NAME?</v>
      </c>
      <c r="J15" s="56" t="e">
        <f ca="1">_xll.DBRW($B$1,$A15,$B15,$B$3,$B$2,J$7,J$8,$B$4)</f>
        <v>#NAME?</v>
      </c>
      <c r="K15" s="56" t="e">
        <f ca="1">_xll.DBRW($B$1,$A15,$B15,$B$3,$B$2,K$7,K$8,$B$4)</f>
        <v>#NAME?</v>
      </c>
      <c r="L15" s="56" t="e">
        <f ca="1">_xll.DBRW($B$1,$A15,$B15,$B$3,$B$2,L$7,L$8,$B$4)</f>
        <v>#NAME?</v>
      </c>
      <c r="M15" s="56" t="e">
        <f ca="1">_xll.DBRW($B$1,$A15,$B15,$B$3,$B$2,M$7,M$8,$B$4)</f>
        <v>#NAME?</v>
      </c>
    </row>
    <row r="16" spans="1:13" x14ac:dyDescent="0.3">
      <c r="A16" s="56" t="s">
        <v>75</v>
      </c>
      <c r="B16" s="56" t="s">
        <v>119</v>
      </c>
      <c r="C16" s="56" t="e">
        <f ca="1">_xll.DBRW($B$1,$A16,$B16,$B$3,$B$2,C$7,C$8,$B$4)</f>
        <v>#NAME?</v>
      </c>
      <c r="D16" s="56" t="e">
        <f ca="1">_xll.DBRW($B$1,$A16,$B16,$B$3,$B$2,D$7,D$8,$B$4)</f>
        <v>#NAME?</v>
      </c>
      <c r="E16" s="56" t="e">
        <f ca="1">_xll.DBRW($B$1,$A16,$B16,$B$3,$B$2,E$7,E$8,$B$4)</f>
        <v>#NAME?</v>
      </c>
      <c r="F16" s="56" t="e">
        <f ca="1">_xll.DBRW($B$1,$A16,$B16,$B$3,$B$2,F$7,F$8,$B$4)</f>
        <v>#NAME?</v>
      </c>
      <c r="G16" s="56" t="e">
        <f ca="1">_xll.DBRW($B$1,$A16,$B16,$B$3,$B$2,G$7,G$8,$B$4)</f>
        <v>#NAME?</v>
      </c>
      <c r="H16" s="56" t="e">
        <f ca="1">_xll.DBRW($B$1,$A16,$B16,$B$3,$B$2,H$7,H$8,$B$4)</f>
        <v>#NAME?</v>
      </c>
      <c r="I16" s="56" t="e">
        <f ca="1">_xll.DBRW($B$1,$A16,$B16,$B$3,$B$2,I$7,I$8,$B$4)</f>
        <v>#NAME?</v>
      </c>
      <c r="J16" s="56" t="e">
        <f ca="1">_xll.DBRW($B$1,$A16,$B16,$B$3,$B$2,J$7,J$8,$B$4)</f>
        <v>#NAME?</v>
      </c>
      <c r="K16" s="56" t="e">
        <f ca="1">_xll.DBRW($B$1,$A16,$B16,$B$3,$B$2,K$7,K$8,$B$4)</f>
        <v>#NAME?</v>
      </c>
      <c r="L16" s="56" t="e">
        <f ca="1">_xll.DBRW($B$1,$A16,$B16,$B$3,$B$2,L$7,L$8,$B$4)</f>
        <v>#NAME?</v>
      </c>
      <c r="M16" s="56" t="e">
        <f ca="1">_xll.DBRW($B$1,$A16,$B16,$B$3,$B$2,M$7,M$8,$B$4)</f>
        <v>#NAME?</v>
      </c>
    </row>
    <row r="17" spans="1:13" x14ac:dyDescent="0.3">
      <c r="A17" s="56" t="s">
        <v>75</v>
      </c>
      <c r="B17" s="56" t="s">
        <v>120</v>
      </c>
      <c r="C17" s="56" t="e">
        <f ca="1">_xll.DBRW($B$1,$A17,$B17,$B$3,$B$2,C$7,C$8,$B$4)</f>
        <v>#NAME?</v>
      </c>
      <c r="D17" s="56" t="e">
        <f ca="1">_xll.DBRW($B$1,$A17,$B17,$B$3,$B$2,D$7,D$8,$B$4)</f>
        <v>#NAME?</v>
      </c>
      <c r="E17" s="56" t="e">
        <f ca="1">_xll.DBRW($B$1,$A17,$B17,$B$3,$B$2,E$7,E$8,$B$4)</f>
        <v>#NAME?</v>
      </c>
      <c r="F17" s="56" t="e">
        <f ca="1">_xll.DBRW($B$1,$A17,$B17,$B$3,$B$2,F$7,F$8,$B$4)</f>
        <v>#NAME?</v>
      </c>
      <c r="G17" s="56" t="e">
        <f ca="1">_xll.DBRW($B$1,$A17,$B17,$B$3,$B$2,G$7,G$8,$B$4)</f>
        <v>#NAME?</v>
      </c>
      <c r="H17" s="56" t="e">
        <f ca="1">_xll.DBRW($B$1,$A17,$B17,$B$3,$B$2,H$7,H$8,$B$4)</f>
        <v>#NAME?</v>
      </c>
      <c r="I17" s="56" t="e">
        <f ca="1">_xll.DBRW($B$1,$A17,$B17,$B$3,$B$2,I$7,I$8,$B$4)</f>
        <v>#NAME?</v>
      </c>
      <c r="J17" s="56" t="e">
        <f ca="1">_xll.DBRW($B$1,$A17,$B17,$B$3,$B$2,J$7,J$8,$B$4)</f>
        <v>#NAME?</v>
      </c>
      <c r="K17" s="56" t="e">
        <f ca="1">_xll.DBRW($B$1,$A17,$B17,$B$3,$B$2,K$7,K$8,$B$4)</f>
        <v>#NAME?</v>
      </c>
      <c r="L17" s="56" t="e">
        <f ca="1">_xll.DBRW($B$1,$A17,$B17,$B$3,$B$2,L$7,L$8,$B$4)</f>
        <v>#NAME?</v>
      </c>
      <c r="M17" s="56" t="e">
        <f ca="1">_xll.DBRW($B$1,$A17,$B17,$B$3,$B$2,M$7,M$8,$B$4)</f>
        <v>#NAME?</v>
      </c>
    </row>
    <row r="18" spans="1:13" x14ac:dyDescent="0.3">
      <c r="A18" s="56" t="s">
        <v>75</v>
      </c>
      <c r="B18" s="56" t="s">
        <v>121</v>
      </c>
      <c r="C18" s="56" t="e">
        <f ca="1">_xll.DBRW($B$1,$A18,$B18,$B$3,$B$2,C$7,C$8,$B$4)</f>
        <v>#NAME?</v>
      </c>
      <c r="D18" s="56" t="e">
        <f ca="1">_xll.DBRW($B$1,$A18,$B18,$B$3,$B$2,D$7,D$8,$B$4)</f>
        <v>#NAME?</v>
      </c>
      <c r="E18" s="56" t="e">
        <f ca="1">_xll.DBRW($B$1,$A18,$B18,$B$3,$B$2,E$7,E$8,$B$4)</f>
        <v>#NAME?</v>
      </c>
      <c r="F18" s="56" t="e">
        <f ca="1">_xll.DBRW($B$1,$A18,$B18,$B$3,$B$2,F$7,F$8,$B$4)</f>
        <v>#NAME?</v>
      </c>
      <c r="G18" s="56" t="e">
        <f ca="1">_xll.DBRW($B$1,$A18,$B18,$B$3,$B$2,G$7,G$8,$B$4)</f>
        <v>#NAME?</v>
      </c>
      <c r="H18" s="56" t="e">
        <f ca="1">_xll.DBRW($B$1,$A18,$B18,$B$3,$B$2,H$7,H$8,$B$4)</f>
        <v>#NAME?</v>
      </c>
      <c r="I18" s="56" t="e">
        <f ca="1">_xll.DBRW($B$1,$A18,$B18,$B$3,$B$2,I$7,I$8,$B$4)</f>
        <v>#NAME?</v>
      </c>
      <c r="J18" s="56" t="e">
        <f ca="1">_xll.DBRW($B$1,$A18,$B18,$B$3,$B$2,J$7,J$8,$B$4)</f>
        <v>#NAME?</v>
      </c>
      <c r="K18" s="56" t="e">
        <f ca="1">_xll.DBRW($B$1,$A18,$B18,$B$3,$B$2,K$7,K$8,$B$4)</f>
        <v>#NAME?</v>
      </c>
      <c r="L18" s="56" t="e">
        <f ca="1">_xll.DBRW($B$1,$A18,$B18,$B$3,$B$2,L$7,L$8,$B$4)</f>
        <v>#NAME?</v>
      </c>
      <c r="M18" s="56" t="e">
        <f ca="1">_xll.DBRW($B$1,$A18,$B18,$B$3,$B$2,M$7,M$8,$B$4)</f>
        <v>#NAME?</v>
      </c>
    </row>
    <row r="19" spans="1:13" x14ac:dyDescent="0.3">
      <c r="A19" s="56" t="s">
        <v>75</v>
      </c>
      <c r="B19" s="56" t="s">
        <v>122</v>
      </c>
      <c r="C19" s="56" t="e">
        <f ca="1">_xll.DBRW($B$1,$A19,$B19,$B$3,$B$2,C$7,C$8,$B$4)</f>
        <v>#NAME?</v>
      </c>
      <c r="D19" s="56" t="e">
        <f ca="1">_xll.DBRW($B$1,$A19,$B19,$B$3,$B$2,D$7,D$8,$B$4)</f>
        <v>#NAME?</v>
      </c>
      <c r="E19" s="56" t="e">
        <f ca="1">_xll.DBRW($B$1,$A19,$B19,$B$3,$B$2,E$7,E$8,$B$4)</f>
        <v>#NAME?</v>
      </c>
      <c r="F19" s="56" t="e">
        <f ca="1">_xll.DBRW($B$1,$A19,$B19,$B$3,$B$2,F$7,F$8,$B$4)</f>
        <v>#NAME?</v>
      </c>
      <c r="G19" s="56" t="e">
        <f ca="1">_xll.DBRW($B$1,$A19,$B19,$B$3,$B$2,G$7,G$8,$B$4)</f>
        <v>#NAME?</v>
      </c>
      <c r="H19" s="56" t="e">
        <f ca="1">_xll.DBRW($B$1,$A19,$B19,$B$3,$B$2,H$7,H$8,$B$4)</f>
        <v>#NAME?</v>
      </c>
      <c r="I19" s="56" t="e">
        <f ca="1">_xll.DBRW($B$1,$A19,$B19,$B$3,$B$2,I$7,I$8,$B$4)</f>
        <v>#NAME?</v>
      </c>
      <c r="J19" s="56" t="e">
        <f ca="1">_xll.DBRW($B$1,$A19,$B19,$B$3,$B$2,J$7,J$8,$B$4)</f>
        <v>#NAME?</v>
      </c>
      <c r="K19" s="56" t="e">
        <f ca="1">_xll.DBRW($B$1,$A19,$B19,$B$3,$B$2,K$7,K$8,$B$4)</f>
        <v>#NAME?</v>
      </c>
      <c r="L19" s="56" t="e">
        <f ca="1">_xll.DBRW($B$1,$A19,$B19,$B$3,$B$2,L$7,L$8,$B$4)</f>
        <v>#NAME?</v>
      </c>
      <c r="M19" s="56" t="e">
        <f ca="1">_xll.DBRW($B$1,$A19,$B19,$B$3,$B$2,M$7,M$8,$B$4)</f>
        <v>#NAME?</v>
      </c>
    </row>
    <row r="20" spans="1:13" x14ac:dyDescent="0.3">
      <c r="A20" s="56" t="s">
        <v>75</v>
      </c>
      <c r="B20" s="56" t="s">
        <v>123</v>
      </c>
      <c r="C20" s="56" t="e">
        <f ca="1">_xll.DBRW($B$1,$A20,$B20,$B$3,$B$2,C$7,C$8,$B$4)</f>
        <v>#NAME?</v>
      </c>
      <c r="D20" s="56" t="e">
        <f ca="1">_xll.DBRW($B$1,$A20,$B20,$B$3,$B$2,D$7,D$8,$B$4)</f>
        <v>#NAME?</v>
      </c>
      <c r="E20" s="56" t="e">
        <f ca="1">_xll.DBRW($B$1,$A20,$B20,$B$3,$B$2,E$7,E$8,$B$4)</f>
        <v>#NAME?</v>
      </c>
      <c r="F20" s="56" t="e">
        <f ca="1">_xll.DBRW($B$1,$A20,$B20,$B$3,$B$2,F$7,F$8,$B$4)</f>
        <v>#NAME?</v>
      </c>
      <c r="G20" s="56" t="e">
        <f ca="1">_xll.DBRW($B$1,$A20,$B20,$B$3,$B$2,G$7,G$8,$B$4)</f>
        <v>#NAME?</v>
      </c>
      <c r="H20" s="56" t="e">
        <f ca="1">_xll.DBRW($B$1,$A20,$B20,$B$3,$B$2,H$7,H$8,$B$4)</f>
        <v>#NAME?</v>
      </c>
      <c r="I20" s="56" t="e">
        <f ca="1">_xll.DBRW($B$1,$A20,$B20,$B$3,$B$2,I$7,I$8,$B$4)</f>
        <v>#NAME?</v>
      </c>
      <c r="J20" s="56" t="e">
        <f ca="1">_xll.DBRW($B$1,$A20,$B20,$B$3,$B$2,J$7,J$8,$B$4)</f>
        <v>#NAME?</v>
      </c>
      <c r="K20" s="56" t="e">
        <f ca="1">_xll.DBRW($B$1,$A20,$B20,$B$3,$B$2,K$7,K$8,$B$4)</f>
        <v>#NAME?</v>
      </c>
      <c r="L20" s="56" t="e">
        <f ca="1">_xll.DBRW($B$1,$A20,$B20,$B$3,$B$2,L$7,L$8,$B$4)</f>
        <v>#NAME?</v>
      </c>
      <c r="M20" s="56" t="e">
        <f ca="1">_xll.DBRW($B$1,$A20,$B20,$B$3,$B$2,M$7,M$8,$B$4)</f>
        <v>#NAME?</v>
      </c>
    </row>
    <row r="21" spans="1:13" x14ac:dyDescent="0.3">
      <c r="A21" s="56" t="s">
        <v>76</v>
      </c>
      <c r="B21" s="56" t="s">
        <v>112</v>
      </c>
      <c r="C21" s="56" t="e">
        <f ca="1">_xll.DBRW($B$1,$A21,$B21,$B$3,$B$2,C$7,C$8,$B$4)</f>
        <v>#NAME?</v>
      </c>
      <c r="D21" s="56" t="e">
        <f ca="1">_xll.DBRW($B$1,$A21,$B21,$B$3,$B$2,D$7,D$8,$B$4)</f>
        <v>#NAME?</v>
      </c>
      <c r="E21" s="56" t="e">
        <f ca="1">_xll.DBRW($B$1,$A21,$B21,$B$3,$B$2,E$7,E$8,$B$4)</f>
        <v>#NAME?</v>
      </c>
      <c r="F21" s="56" t="e">
        <f ca="1">_xll.DBRW($B$1,$A21,$B21,$B$3,$B$2,F$7,F$8,$B$4)</f>
        <v>#NAME?</v>
      </c>
      <c r="G21" s="56" t="e">
        <f ca="1">_xll.DBRW($B$1,$A21,$B21,$B$3,$B$2,G$7,G$8,$B$4)</f>
        <v>#NAME?</v>
      </c>
      <c r="H21" s="56" t="e">
        <f ca="1">_xll.DBRW($B$1,$A21,$B21,$B$3,$B$2,H$7,H$8,$B$4)</f>
        <v>#NAME?</v>
      </c>
      <c r="I21" s="56" t="e">
        <f ca="1">_xll.DBRW($B$1,$A21,$B21,$B$3,$B$2,I$7,I$8,$B$4)</f>
        <v>#NAME?</v>
      </c>
      <c r="J21" s="56" t="e">
        <f ca="1">_xll.DBRW($B$1,$A21,$B21,$B$3,$B$2,J$7,J$8,$B$4)</f>
        <v>#NAME?</v>
      </c>
      <c r="K21" s="56" t="e">
        <f ca="1">_xll.DBRW($B$1,$A21,$B21,$B$3,$B$2,K$7,K$8,$B$4)</f>
        <v>#NAME?</v>
      </c>
      <c r="L21" s="56" t="e">
        <f ca="1">_xll.DBRW($B$1,$A21,$B21,$B$3,$B$2,L$7,L$8,$B$4)</f>
        <v>#NAME?</v>
      </c>
      <c r="M21" s="56" t="e">
        <f ca="1">_xll.DBRW($B$1,$A21,$B21,$B$3,$B$2,M$7,M$8,$B$4)</f>
        <v>#NAME?</v>
      </c>
    </row>
    <row r="22" spans="1:13" x14ac:dyDescent="0.3">
      <c r="A22" s="56" t="s">
        <v>76</v>
      </c>
      <c r="B22" s="56" t="s">
        <v>113</v>
      </c>
      <c r="C22" s="56" t="e">
        <f ca="1">_xll.DBRW($B$1,$A22,$B22,$B$3,$B$2,C$7,C$8,$B$4)</f>
        <v>#NAME?</v>
      </c>
      <c r="D22" s="56" t="e">
        <f ca="1">_xll.DBRW($B$1,$A22,$B22,$B$3,$B$2,D$7,D$8,$B$4)</f>
        <v>#NAME?</v>
      </c>
      <c r="E22" s="56" t="e">
        <f ca="1">_xll.DBRW($B$1,$A22,$B22,$B$3,$B$2,E$7,E$8,$B$4)</f>
        <v>#NAME?</v>
      </c>
      <c r="F22" s="56" t="e">
        <f ca="1">_xll.DBRW($B$1,$A22,$B22,$B$3,$B$2,F$7,F$8,$B$4)</f>
        <v>#NAME?</v>
      </c>
      <c r="G22" s="56" t="e">
        <f ca="1">_xll.DBRW($B$1,$A22,$B22,$B$3,$B$2,G$7,G$8,$B$4)</f>
        <v>#NAME?</v>
      </c>
      <c r="H22" s="56" t="e">
        <f ca="1">_xll.DBRW($B$1,$A22,$B22,$B$3,$B$2,H$7,H$8,$B$4)</f>
        <v>#NAME?</v>
      </c>
      <c r="I22" s="56" t="e">
        <f ca="1">_xll.DBRW($B$1,$A22,$B22,$B$3,$B$2,I$7,I$8,$B$4)</f>
        <v>#NAME?</v>
      </c>
      <c r="J22" s="56" t="e">
        <f ca="1">_xll.DBRW($B$1,$A22,$B22,$B$3,$B$2,J$7,J$8,$B$4)</f>
        <v>#NAME?</v>
      </c>
      <c r="K22" s="56" t="e">
        <f ca="1">_xll.DBRW($B$1,$A22,$B22,$B$3,$B$2,K$7,K$8,$B$4)</f>
        <v>#NAME?</v>
      </c>
      <c r="L22" s="56" t="e">
        <f ca="1">_xll.DBRW($B$1,$A22,$B22,$B$3,$B$2,L$7,L$8,$B$4)</f>
        <v>#NAME?</v>
      </c>
      <c r="M22" s="56" t="e">
        <f ca="1">_xll.DBRW($B$1,$A22,$B22,$B$3,$B$2,M$7,M$8,$B$4)</f>
        <v>#NAME?</v>
      </c>
    </row>
    <row r="23" spans="1:13" x14ac:dyDescent="0.3">
      <c r="A23" s="56" t="s">
        <v>76</v>
      </c>
      <c r="B23" s="56" t="s">
        <v>114</v>
      </c>
      <c r="C23" s="56" t="e">
        <f ca="1">_xll.DBRW($B$1,$A23,$B23,$B$3,$B$2,C$7,C$8,$B$4)</f>
        <v>#NAME?</v>
      </c>
      <c r="D23" s="56" t="e">
        <f ca="1">_xll.DBRW($B$1,$A23,$B23,$B$3,$B$2,D$7,D$8,$B$4)</f>
        <v>#NAME?</v>
      </c>
      <c r="E23" s="56" t="e">
        <f ca="1">_xll.DBRW($B$1,$A23,$B23,$B$3,$B$2,E$7,E$8,$B$4)</f>
        <v>#NAME?</v>
      </c>
      <c r="F23" s="56" t="e">
        <f ca="1">_xll.DBRW($B$1,$A23,$B23,$B$3,$B$2,F$7,F$8,$B$4)</f>
        <v>#NAME?</v>
      </c>
      <c r="G23" s="56" t="e">
        <f ca="1">_xll.DBRW($B$1,$A23,$B23,$B$3,$B$2,G$7,G$8,$B$4)</f>
        <v>#NAME?</v>
      </c>
      <c r="H23" s="56" t="e">
        <f ca="1">_xll.DBRW($B$1,$A23,$B23,$B$3,$B$2,H$7,H$8,$B$4)</f>
        <v>#NAME?</v>
      </c>
      <c r="I23" s="56" t="e">
        <f ca="1">_xll.DBRW($B$1,$A23,$B23,$B$3,$B$2,I$7,I$8,$B$4)</f>
        <v>#NAME?</v>
      </c>
      <c r="J23" s="56" t="e">
        <f ca="1">_xll.DBRW($B$1,$A23,$B23,$B$3,$B$2,J$7,J$8,$B$4)</f>
        <v>#NAME?</v>
      </c>
      <c r="K23" s="56" t="e">
        <f ca="1">_xll.DBRW($B$1,$A23,$B23,$B$3,$B$2,K$7,K$8,$B$4)</f>
        <v>#NAME?</v>
      </c>
      <c r="L23" s="56" t="e">
        <f ca="1">_xll.DBRW($B$1,$A23,$B23,$B$3,$B$2,L$7,L$8,$B$4)</f>
        <v>#NAME?</v>
      </c>
      <c r="M23" s="56" t="e">
        <f ca="1">_xll.DBRW($B$1,$A23,$B23,$B$3,$B$2,M$7,M$8,$B$4)</f>
        <v>#NAME?</v>
      </c>
    </row>
    <row r="24" spans="1:13" x14ac:dyDescent="0.3">
      <c r="A24" s="56" t="s">
        <v>76</v>
      </c>
      <c r="B24" s="56" t="s">
        <v>115</v>
      </c>
      <c r="C24" s="56" t="e">
        <f ca="1">_xll.DBRW($B$1,$A24,$B24,$B$3,$B$2,C$7,C$8,$B$4)</f>
        <v>#NAME?</v>
      </c>
      <c r="D24" s="56" t="e">
        <f ca="1">_xll.DBRW($B$1,$A24,$B24,$B$3,$B$2,D$7,D$8,$B$4)</f>
        <v>#NAME?</v>
      </c>
      <c r="E24" s="56" t="e">
        <f ca="1">_xll.DBRW($B$1,$A24,$B24,$B$3,$B$2,E$7,E$8,$B$4)</f>
        <v>#NAME?</v>
      </c>
      <c r="F24" s="56" t="e">
        <f ca="1">_xll.DBRW($B$1,$A24,$B24,$B$3,$B$2,F$7,F$8,$B$4)</f>
        <v>#NAME?</v>
      </c>
      <c r="G24" s="56" t="e">
        <f ca="1">_xll.DBRW($B$1,$A24,$B24,$B$3,$B$2,G$7,G$8,$B$4)</f>
        <v>#NAME?</v>
      </c>
      <c r="H24" s="56" t="e">
        <f ca="1">_xll.DBRW($B$1,$A24,$B24,$B$3,$B$2,H$7,H$8,$B$4)</f>
        <v>#NAME?</v>
      </c>
      <c r="I24" s="56" t="e">
        <f ca="1">_xll.DBRW($B$1,$A24,$B24,$B$3,$B$2,I$7,I$8,$B$4)</f>
        <v>#NAME?</v>
      </c>
      <c r="J24" s="56" t="e">
        <f ca="1">_xll.DBRW($B$1,$A24,$B24,$B$3,$B$2,J$7,J$8,$B$4)</f>
        <v>#NAME?</v>
      </c>
      <c r="K24" s="56" t="e">
        <f ca="1">_xll.DBRW($B$1,$A24,$B24,$B$3,$B$2,K$7,K$8,$B$4)</f>
        <v>#NAME?</v>
      </c>
      <c r="L24" s="56" t="e">
        <f ca="1">_xll.DBRW($B$1,$A24,$B24,$B$3,$B$2,L$7,L$8,$B$4)</f>
        <v>#NAME?</v>
      </c>
      <c r="M24" s="56" t="e">
        <f ca="1">_xll.DBRW($B$1,$A24,$B24,$B$3,$B$2,M$7,M$8,$B$4)</f>
        <v>#NAME?</v>
      </c>
    </row>
    <row r="25" spans="1:13" x14ac:dyDescent="0.3">
      <c r="A25" s="56" t="s">
        <v>76</v>
      </c>
      <c r="B25" s="56" t="s">
        <v>116</v>
      </c>
      <c r="C25" s="56" t="e">
        <f ca="1">_xll.DBRW($B$1,$A25,$B25,$B$3,$B$2,C$7,C$8,$B$4)</f>
        <v>#NAME?</v>
      </c>
      <c r="D25" s="56" t="e">
        <f ca="1">_xll.DBRW($B$1,$A25,$B25,$B$3,$B$2,D$7,D$8,$B$4)</f>
        <v>#NAME?</v>
      </c>
      <c r="E25" s="56" t="e">
        <f ca="1">_xll.DBRW($B$1,$A25,$B25,$B$3,$B$2,E$7,E$8,$B$4)</f>
        <v>#NAME?</v>
      </c>
      <c r="F25" s="56" t="e">
        <f ca="1">_xll.DBRW($B$1,$A25,$B25,$B$3,$B$2,F$7,F$8,$B$4)</f>
        <v>#NAME?</v>
      </c>
      <c r="G25" s="56" t="e">
        <f ca="1">_xll.DBRW($B$1,$A25,$B25,$B$3,$B$2,G$7,G$8,$B$4)</f>
        <v>#NAME?</v>
      </c>
      <c r="H25" s="56" t="e">
        <f ca="1">_xll.DBRW($B$1,$A25,$B25,$B$3,$B$2,H$7,H$8,$B$4)</f>
        <v>#NAME?</v>
      </c>
      <c r="I25" s="56" t="e">
        <f ca="1">_xll.DBRW($B$1,$A25,$B25,$B$3,$B$2,I$7,I$8,$B$4)</f>
        <v>#NAME?</v>
      </c>
      <c r="J25" s="56" t="e">
        <f ca="1">_xll.DBRW($B$1,$A25,$B25,$B$3,$B$2,J$7,J$8,$B$4)</f>
        <v>#NAME?</v>
      </c>
      <c r="K25" s="56" t="e">
        <f ca="1">_xll.DBRW($B$1,$A25,$B25,$B$3,$B$2,K$7,K$8,$B$4)</f>
        <v>#NAME?</v>
      </c>
      <c r="L25" s="56" t="e">
        <f ca="1">_xll.DBRW($B$1,$A25,$B25,$B$3,$B$2,L$7,L$8,$B$4)</f>
        <v>#NAME?</v>
      </c>
      <c r="M25" s="56" t="e">
        <f ca="1">_xll.DBRW($B$1,$A25,$B25,$B$3,$B$2,M$7,M$8,$B$4)</f>
        <v>#NAME?</v>
      </c>
    </row>
    <row r="26" spans="1:13" x14ac:dyDescent="0.3">
      <c r="A26" s="56" t="s">
        <v>76</v>
      </c>
      <c r="B26" s="56" t="s">
        <v>117</v>
      </c>
      <c r="C26" s="56" t="e">
        <f ca="1">_xll.DBRW($B$1,$A26,$B26,$B$3,$B$2,C$7,C$8,$B$4)</f>
        <v>#NAME?</v>
      </c>
      <c r="D26" s="56" t="e">
        <f ca="1">_xll.DBRW($B$1,$A26,$B26,$B$3,$B$2,D$7,D$8,$B$4)</f>
        <v>#NAME?</v>
      </c>
      <c r="E26" s="56" t="e">
        <f ca="1">_xll.DBRW($B$1,$A26,$B26,$B$3,$B$2,E$7,E$8,$B$4)</f>
        <v>#NAME?</v>
      </c>
      <c r="F26" s="56" t="e">
        <f ca="1">_xll.DBRW($B$1,$A26,$B26,$B$3,$B$2,F$7,F$8,$B$4)</f>
        <v>#NAME?</v>
      </c>
      <c r="G26" s="56" t="e">
        <f ca="1">_xll.DBRW($B$1,$A26,$B26,$B$3,$B$2,G$7,G$8,$B$4)</f>
        <v>#NAME?</v>
      </c>
      <c r="H26" s="56" t="e">
        <f ca="1">_xll.DBRW($B$1,$A26,$B26,$B$3,$B$2,H$7,H$8,$B$4)</f>
        <v>#NAME?</v>
      </c>
      <c r="I26" s="56" t="e">
        <f ca="1">_xll.DBRW($B$1,$A26,$B26,$B$3,$B$2,I$7,I$8,$B$4)</f>
        <v>#NAME?</v>
      </c>
      <c r="J26" s="56" t="e">
        <f ca="1">_xll.DBRW($B$1,$A26,$B26,$B$3,$B$2,J$7,J$8,$B$4)</f>
        <v>#NAME?</v>
      </c>
      <c r="K26" s="56" t="e">
        <f ca="1">_xll.DBRW($B$1,$A26,$B26,$B$3,$B$2,K$7,K$8,$B$4)</f>
        <v>#NAME?</v>
      </c>
      <c r="L26" s="56" t="e">
        <f ca="1">_xll.DBRW($B$1,$A26,$B26,$B$3,$B$2,L$7,L$8,$B$4)</f>
        <v>#NAME?</v>
      </c>
      <c r="M26" s="56" t="e">
        <f ca="1">_xll.DBRW($B$1,$A26,$B26,$B$3,$B$2,M$7,M$8,$B$4)</f>
        <v>#NAME?</v>
      </c>
    </row>
    <row r="27" spans="1:13" x14ac:dyDescent="0.3">
      <c r="A27" s="56" t="s">
        <v>76</v>
      </c>
      <c r="B27" s="56" t="s">
        <v>118</v>
      </c>
      <c r="C27" s="56" t="e">
        <f ca="1">_xll.DBRW($B$1,$A27,$B27,$B$3,$B$2,C$7,C$8,$B$4)</f>
        <v>#NAME?</v>
      </c>
      <c r="D27" s="56" t="e">
        <f ca="1">_xll.DBRW($B$1,$A27,$B27,$B$3,$B$2,D$7,D$8,$B$4)</f>
        <v>#NAME?</v>
      </c>
      <c r="E27" s="56" t="e">
        <f ca="1">_xll.DBRW($B$1,$A27,$B27,$B$3,$B$2,E$7,E$8,$B$4)</f>
        <v>#NAME?</v>
      </c>
      <c r="F27" s="56" t="e">
        <f ca="1">_xll.DBRW($B$1,$A27,$B27,$B$3,$B$2,F$7,F$8,$B$4)</f>
        <v>#NAME?</v>
      </c>
      <c r="G27" s="56" t="e">
        <f ca="1">_xll.DBRW($B$1,$A27,$B27,$B$3,$B$2,G$7,G$8,$B$4)</f>
        <v>#NAME?</v>
      </c>
      <c r="H27" s="56" t="e">
        <f ca="1">_xll.DBRW($B$1,$A27,$B27,$B$3,$B$2,H$7,H$8,$B$4)</f>
        <v>#NAME?</v>
      </c>
      <c r="I27" s="56" t="e">
        <f ca="1">_xll.DBRW($B$1,$A27,$B27,$B$3,$B$2,I$7,I$8,$B$4)</f>
        <v>#NAME?</v>
      </c>
      <c r="J27" s="56" t="e">
        <f ca="1">_xll.DBRW($B$1,$A27,$B27,$B$3,$B$2,J$7,J$8,$B$4)</f>
        <v>#NAME?</v>
      </c>
      <c r="K27" s="56" t="e">
        <f ca="1">_xll.DBRW($B$1,$A27,$B27,$B$3,$B$2,K$7,K$8,$B$4)</f>
        <v>#NAME?</v>
      </c>
      <c r="L27" s="56" t="e">
        <f ca="1">_xll.DBRW($B$1,$A27,$B27,$B$3,$B$2,L$7,L$8,$B$4)</f>
        <v>#NAME?</v>
      </c>
      <c r="M27" s="56" t="e">
        <f ca="1">_xll.DBRW($B$1,$A27,$B27,$B$3,$B$2,M$7,M$8,$B$4)</f>
        <v>#NAME?</v>
      </c>
    </row>
    <row r="28" spans="1:13" x14ac:dyDescent="0.3">
      <c r="A28" s="56" t="s">
        <v>76</v>
      </c>
      <c r="B28" s="56" t="s">
        <v>119</v>
      </c>
      <c r="C28" s="56" t="e">
        <f ca="1">_xll.DBRW($B$1,$A28,$B28,$B$3,$B$2,C$7,C$8,$B$4)</f>
        <v>#NAME?</v>
      </c>
      <c r="D28" s="56" t="e">
        <f ca="1">_xll.DBRW($B$1,$A28,$B28,$B$3,$B$2,D$7,D$8,$B$4)</f>
        <v>#NAME?</v>
      </c>
      <c r="E28" s="56" t="e">
        <f ca="1">_xll.DBRW($B$1,$A28,$B28,$B$3,$B$2,E$7,E$8,$B$4)</f>
        <v>#NAME?</v>
      </c>
      <c r="F28" s="56" t="e">
        <f ca="1">_xll.DBRW($B$1,$A28,$B28,$B$3,$B$2,F$7,F$8,$B$4)</f>
        <v>#NAME?</v>
      </c>
      <c r="G28" s="56" t="e">
        <f ca="1">_xll.DBRW($B$1,$A28,$B28,$B$3,$B$2,G$7,G$8,$B$4)</f>
        <v>#NAME?</v>
      </c>
      <c r="H28" s="56" t="e">
        <f ca="1">_xll.DBRW($B$1,$A28,$B28,$B$3,$B$2,H$7,H$8,$B$4)</f>
        <v>#NAME?</v>
      </c>
      <c r="I28" s="56" t="e">
        <f ca="1">_xll.DBRW($B$1,$A28,$B28,$B$3,$B$2,I$7,I$8,$B$4)</f>
        <v>#NAME?</v>
      </c>
      <c r="J28" s="56" t="e">
        <f ca="1">_xll.DBRW($B$1,$A28,$B28,$B$3,$B$2,J$7,J$8,$B$4)</f>
        <v>#NAME?</v>
      </c>
      <c r="K28" s="56" t="e">
        <f ca="1">_xll.DBRW($B$1,$A28,$B28,$B$3,$B$2,K$7,K$8,$B$4)</f>
        <v>#NAME?</v>
      </c>
      <c r="L28" s="56" t="e">
        <f ca="1">_xll.DBRW($B$1,$A28,$B28,$B$3,$B$2,L$7,L$8,$B$4)</f>
        <v>#NAME?</v>
      </c>
      <c r="M28" s="56" t="e">
        <f ca="1">_xll.DBRW($B$1,$A28,$B28,$B$3,$B$2,M$7,M$8,$B$4)</f>
        <v>#NAME?</v>
      </c>
    </row>
    <row r="29" spans="1:13" x14ac:dyDescent="0.3">
      <c r="A29" s="56" t="s">
        <v>76</v>
      </c>
      <c r="B29" s="56" t="s">
        <v>120</v>
      </c>
      <c r="C29" s="56" t="e">
        <f ca="1">_xll.DBRW($B$1,$A29,$B29,$B$3,$B$2,C$7,C$8,$B$4)</f>
        <v>#NAME?</v>
      </c>
      <c r="D29" s="56" t="e">
        <f ca="1">_xll.DBRW($B$1,$A29,$B29,$B$3,$B$2,D$7,D$8,$B$4)</f>
        <v>#NAME?</v>
      </c>
      <c r="E29" s="56" t="e">
        <f ca="1">_xll.DBRW($B$1,$A29,$B29,$B$3,$B$2,E$7,E$8,$B$4)</f>
        <v>#NAME?</v>
      </c>
      <c r="F29" s="56" t="e">
        <f ca="1">_xll.DBRW($B$1,$A29,$B29,$B$3,$B$2,F$7,F$8,$B$4)</f>
        <v>#NAME?</v>
      </c>
      <c r="G29" s="56" t="e">
        <f ca="1">_xll.DBRW($B$1,$A29,$B29,$B$3,$B$2,G$7,G$8,$B$4)</f>
        <v>#NAME?</v>
      </c>
      <c r="H29" s="56" t="e">
        <f ca="1">_xll.DBRW($B$1,$A29,$B29,$B$3,$B$2,H$7,H$8,$B$4)</f>
        <v>#NAME?</v>
      </c>
      <c r="I29" s="56" t="e">
        <f ca="1">_xll.DBRW($B$1,$A29,$B29,$B$3,$B$2,I$7,I$8,$B$4)</f>
        <v>#NAME?</v>
      </c>
      <c r="J29" s="56" t="e">
        <f ca="1">_xll.DBRW($B$1,$A29,$B29,$B$3,$B$2,J$7,J$8,$B$4)</f>
        <v>#NAME?</v>
      </c>
      <c r="K29" s="56" t="e">
        <f ca="1">_xll.DBRW($B$1,$A29,$B29,$B$3,$B$2,K$7,K$8,$B$4)</f>
        <v>#NAME?</v>
      </c>
      <c r="L29" s="56" t="e">
        <f ca="1">_xll.DBRW($B$1,$A29,$B29,$B$3,$B$2,L$7,L$8,$B$4)</f>
        <v>#NAME?</v>
      </c>
      <c r="M29" s="56" t="e">
        <f ca="1">_xll.DBRW($B$1,$A29,$B29,$B$3,$B$2,M$7,M$8,$B$4)</f>
        <v>#NAME?</v>
      </c>
    </row>
    <row r="30" spans="1:13" x14ac:dyDescent="0.3">
      <c r="A30" s="56" t="s">
        <v>76</v>
      </c>
      <c r="B30" s="56" t="s">
        <v>121</v>
      </c>
      <c r="C30" s="56" t="e">
        <f ca="1">_xll.DBRW($B$1,$A30,$B30,$B$3,$B$2,C$7,C$8,$B$4)</f>
        <v>#NAME?</v>
      </c>
      <c r="D30" s="56" t="e">
        <f ca="1">_xll.DBRW($B$1,$A30,$B30,$B$3,$B$2,D$7,D$8,$B$4)</f>
        <v>#NAME?</v>
      </c>
      <c r="E30" s="56" t="e">
        <f ca="1">_xll.DBRW($B$1,$A30,$B30,$B$3,$B$2,E$7,E$8,$B$4)</f>
        <v>#NAME?</v>
      </c>
      <c r="F30" s="56" t="e">
        <f ca="1">_xll.DBRW($B$1,$A30,$B30,$B$3,$B$2,F$7,F$8,$B$4)</f>
        <v>#NAME?</v>
      </c>
      <c r="G30" s="56" t="e">
        <f ca="1">_xll.DBRW($B$1,$A30,$B30,$B$3,$B$2,G$7,G$8,$B$4)</f>
        <v>#NAME?</v>
      </c>
      <c r="H30" s="56" t="e">
        <f ca="1">_xll.DBRW($B$1,$A30,$B30,$B$3,$B$2,H$7,H$8,$B$4)</f>
        <v>#NAME?</v>
      </c>
      <c r="I30" s="56" t="e">
        <f ca="1">_xll.DBRW($B$1,$A30,$B30,$B$3,$B$2,I$7,I$8,$B$4)</f>
        <v>#NAME?</v>
      </c>
      <c r="J30" s="56" t="e">
        <f ca="1">_xll.DBRW($B$1,$A30,$B30,$B$3,$B$2,J$7,J$8,$B$4)</f>
        <v>#NAME?</v>
      </c>
      <c r="K30" s="56" t="e">
        <f ca="1">_xll.DBRW($B$1,$A30,$B30,$B$3,$B$2,K$7,K$8,$B$4)</f>
        <v>#NAME?</v>
      </c>
      <c r="L30" s="56" t="e">
        <f ca="1">_xll.DBRW($B$1,$A30,$B30,$B$3,$B$2,L$7,L$8,$B$4)</f>
        <v>#NAME?</v>
      </c>
      <c r="M30" s="56" t="e">
        <f ca="1">_xll.DBRW($B$1,$A30,$B30,$B$3,$B$2,M$7,M$8,$B$4)</f>
        <v>#NAME?</v>
      </c>
    </row>
    <row r="31" spans="1:13" x14ac:dyDescent="0.3">
      <c r="A31" s="56" t="s">
        <v>76</v>
      </c>
      <c r="B31" s="56" t="s">
        <v>122</v>
      </c>
      <c r="C31" s="56" t="e">
        <f ca="1">_xll.DBRW($B$1,$A31,$B31,$B$3,$B$2,C$7,C$8,$B$4)</f>
        <v>#NAME?</v>
      </c>
      <c r="D31" s="56" t="e">
        <f ca="1">_xll.DBRW($B$1,$A31,$B31,$B$3,$B$2,D$7,D$8,$B$4)</f>
        <v>#NAME?</v>
      </c>
      <c r="E31" s="56" t="e">
        <f ca="1">_xll.DBRW($B$1,$A31,$B31,$B$3,$B$2,E$7,E$8,$B$4)</f>
        <v>#NAME?</v>
      </c>
      <c r="F31" s="56" t="e">
        <f ca="1">_xll.DBRW($B$1,$A31,$B31,$B$3,$B$2,F$7,F$8,$B$4)</f>
        <v>#NAME?</v>
      </c>
      <c r="G31" s="56" t="e">
        <f ca="1">_xll.DBRW($B$1,$A31,$B31,$B$3,$B$2,G$7,G$8,$B$4)</f>
        <v>#NAME?</v>
      </c>
      <c r="H31" s="56" t="e">
        <f ca="1">_xll.DBRW($B$1,$A31,$B31,$B$3,$B$2,H$7,H$8,$B$4)</f>
        <v>#NAME?</v>
      </c>
      <c r="I31" s="56" t="e">
        <f ca="1">_xll.DBRW($B$1,$A31,$B31,$B$3,$B$2,I$7,I$8,$B$4)</f>
        <v>#NAME?</v>
      </c>
      <c r="J31" s="56" t="e">
        <f ca="1">_xll.DBRW($B$1,$A31,$B31,$B$3,$B$2,J$7,J$8,$B$4)</f>
        <v>#NAME?</v>
      </c>
      <c r="K31" s="56" t="e">
        <f ca="1">_xll.DBRW($B$1,$A31,$B31,$B$3,$B$2,K$7,K$8,$B$4)</f>
        <v>#NAME?</v>
      </c>
      <c r="L31" s="56" t="e">
        <f ca="1">_xll.DBRW($B$1,$A31,$B31,$B$3,$B$2,L$7,L$8,$B$4)</f>
        <v>#NAME?</v>
      </c>
      <c r="M31" s="56" t="e">
        <f ca="1">_xll.DBRW($B$1,$A31,$B31,$B$3,$B$2,M$7,M$8,$B$4)</f>
        <v>#NAME?</v>
      </c>
    </row>
    <row r="32" spans="1:13" x14ac:dyDescent="0.3">
      <c r="A32" s="56" t="s">
        <v>76</v>
      </c>
      <c r="B32" s="56" t="s">
        <v>123</v>
      </c>
      <c r="C32" s="56" t="e">
        <f ca="1">_xll.DBRW($B$1,$A32,$B32,$B$3,$B$2,C$7,C$8,$B$4)</f>
        <v>#NAME?</v>
      </c>
      <c r="D32" s="56" t="e">
        <f ca="1">_xll.DBRW($B$1,$A32,$B32,$B$3,$B$2,D$7,D$8,$B$4)</f>
        <v>#NAME?</v>
      </c>
      <c r="E32" s="56" t="e">
        <f ca="1">_xll.DBRW($B$1,$A32,$B32,$B$3,$B$2,E$7,E$8,$B$4)</f>
        <v>#NAME?</v>
      </c>
      <c r="F32" s="56" t="e">
        <f ca="1">_xll.DBRW($B$1,$A32,$B32,$B$3,$B$2,F$7,F$8,$B$4)</f>
        <v>#NAME?</v>
      </c>
      <c r="G32" s="56" t="e">
        <f ca="1">_xll.DBRW($B$1,$A32,$B32,$B$3,$B$2,G$7,G$8,$B$4)</f>
        <v>#NAME?</v>
      </c>
      <c r="H32" s="56" t="e">
        <f ca="1">_xll.DBRW($B$1,$A32,$B32,$B$3,$B$2,H$7,H$8,$B$4)</f>
        <v>#NAME?</v>
      </c>
      <c r="I32" s="56" t="e">
        <f ca="1">_xll.DBRW($B$1,$A32,$B32,$B$3,$B$2,I$7,I$8,$B$4)</f>
        <v>#NAME?</v>
      </c>
      <c r="J32" s="56" t="e">
        <f ca="1">_xll.DBRW($B$1,$A32,$B32,$B$3,$B$2,J$7,J$8,$B$4)</f>
        <v>#NAME?</v>
      </c>
      <c r="K32" s="56" t="e">
        <f ca="1">_xll.DBRW($B$1,$A32,$B32,$B$3,$B$2,K$7,K$8,$B$4)</f>
        <v>#NAME?</v>
      </c>
      <c r="L32" s="56" t="e">
        <f ca="1">_xll.DBRW($B$1,$A32,$B32,$B$3,$B$2,L$7,L$8,$B$4)</f>
        <v>#NAME?</v>
      </c>
      <c r="M32" s="56" t="e">
        <f ca="1">_xll.DBRW($B$1,$A32,$B32,$B$3,$B$2,M$7,M$8,$B$4)</f>
        <v>#NAME?</v>
      </c>
    </row>
    <row r="33" spans="1:13" x14ac:dyDescent="0.3">
      <c r="A33" s="56" t="s">
        <v>77</v>
      </c>
      <c r="B33" s="56" t="s">
        <v>112</v>
      </c>
      <c r="C33" s="56" t="e">
        <f ca="1">_xll.DBRW($B$1,$A33,$B33,$B$3,$B$2,C$7,C$8,$B$4)</f>
        <v>#NAME?</v>
      </c>
      <c r="D33" s="56" t="e">
        <f ca="1">_xll.DBRW($B$1,$A33,$B33,$B$3,$B$2,D$7,D$8,$B$4)</f>
        <v>#NAME?</v>
      </c>
      <c r="E33" s="56" t="e">
        <f ca="1">_xll.DBRW($B$1,$A33,$B33,$B$3,$B$2,E$7,E$8,$B$4)</f>
        <v>#NAME?</v>
      </c>
      <c r="F33" s="56" t="e">
        <f ca="1">_xll.DBRW($B$1,$A33,$B33,$B$3,$B$2,F$7,F$8,$B$4)</f>
        <v>#NAME?</v>
      </c>
      <c r="G33" s="56" t="e">
        <f ca="1">_xll.DBRW($B$1,$A33,$B33,$B$3,$B$2,G$7,G$8,$B$4)</f>
        <v>#NAME?</v>
      </c>
      <c r="H33" s="56" t="e">
        <f ca="1">_xll.DBRW($B$1,$A33,$B33,$B$3,$B$2,H$7,H$8,$B$4)</f>
        <v>#NAME?</v>
      </c>
      <c r="I33" s="56" t="e">
        <f ca="1">_xll.DBRW($B$1,$A33,$B33,$B$3,$B$2,I$7,I$8,$B$4)</f>
        <v>#NAME?</v>
      </c>
      <c r="J33" s="56" t="e">
        <f ca="1">_xll.DBRW($B$1,$A33,$B33,$B$3,$B$2,J$7,J$8,$B$4)</f>
        <v>#NAME?</v>
      </c>
      <c r="K33" s="56" t="e">
        <f ca="1">_xll.DBRW($B$1,$A33,$B33,$B$3,$B$2,K$7,K$8,$B$4)</f>
        <v>#NAME?</v>
      </c>
      <c r="L33" s="56" t="e">
        <f ca="1">_xll.DBRW($B$1,$A33,$B33,$B$3,$B$2,L$7,L$8,$B$4)</f>
        <v>#NAME?</v>
      </c>
      <c r="M33" s="56" t="e">
        <f ca="1">_xll.DBRW($B$1,$A33,$B33,$B$3,$B$2,M$7,M$8,$B$4)</f>
        <v>#NAME?</v>
      </c>
    </row>
    <row r="34" spans="1:13" x14ac:dyDescent="0.3">
      <c r="A34" s="56" t="s">
        <v>77</v>
      </c>
      <c r="B34" s="56" t="s">
        <v>113</v>
      </c>
      <c r="C34" s="56" t="e">
        <f ca="1">_xll.DBRW($B$1,$A34,$B34,$B$3,$B$2,C$7,C$8,$B$4)</f>
        <v>#NAME?</v>
      </c>
      <c r="D34" s="56" t="e">
        <f ca="1">_xll.DBRW($B$1,$A34,$B34,$B$3,$B$2,D$7,D$8,$B$4)</f>
        <v>#NAME?</v>
      </c>
      <c r="E34" s="56" t="e">
        <f ca="1">_xll.DBRW($B$1,$A34,$B34,$B$3,$B$2,E$7,E$8,$B$4)</f>
        <v>#NAME?</v>
      </c>
      <c r="F34" s="56" t="e">
        <f ca="1">_xll.DBRW($B$1,$A34,$B34,$B$3,$B$2,F$7,F$8,$B$4)</f>
        <v>#NAME?</v>
      </c>
      <c r="G34" s="56" t="e">
        <f ca="1">_xll.DBRW($B$1,$A34,$B34,$B$3,$B$2,G$7,G$8,$B$4)</f>
        <v>#NAME?</v>
      </c>
      <c r="H34" s="56" t="e">
        <f ca="1">_xll.DBRW($B$1,$A34,$B34,$B$3,$B$2,H$7,H$8,$B$4)</f>
        <v>#NAME?</v>
      </c>
      <c r="I34" s="56" t="e">
        <f ca="1">_xll.DBRW($B$1,$A34,$B34,$B$3,$B$2,I$7,I$8,$B$4)</f>
        <v>#NAME?</v>
      </c>
      <c r="J34" s="56" t="e">
        <f ca="1">_xll.DBRW($B$1,$A34,$B34,$B$3,$B$2,J$7,J$8,$B$4)</f>
        <v>#NAME?</v>
      </c>
      <c r="K34" s="56" t="e">
        <f ca="1">_xll.DBRW($B$1,$A34,$B34,$B$3,$B$2,K$7,K$8,$B$4)</f>
        <v>#NAME?</v>
      </c>
      <c r="L34" s="56" t="e">
        <f ca="1">_xll.DBRW($B$1,$A34,$B34,$B$3,$B$2,L$7,L$8,$B$4)</f>
        <v>#NAME?</v>
      </c>
      <c r="M34" s="56" t="e">
        <f ca="1">_xll.DBRW($B$1,$A34,$B34,$B$3,$B$2,M$7,M$8,$B$4)</f>
        <v>#NAME?</v>
      </c>
    </row>
    <row r="35" spans="1:13" x14ac:dyDescent="0.3">
      <c r="A35" s="56" t="s">
        <v>77</v>
      </c>
      <c r="B35" s="56" t="s">
        <v>114</v>
      </c>
      <c r="C35" s="56" t="e">
        <f ca="1">_xll.DBRW($B$1,$A35,$B35,$B$3,$B$2,C$7,C$8,$B$4)</f>
        <v>#NAME?</v>
      </c>
      <c r="D35" s="56" t="e">
        <f ca="1">_xll.DBRW($B$1,$A35,$B35,$B$3,$B$2,D$7,D$8,$B$4)</f>
        <v>#NAME?</v>
      </c>
      <c r="E35" s="56" t="e">
        <f ca="1">_xll.DBRW($B$1,$A35,$B35,$B$3,$B$2,E$7,E$8,$B$4)</f>
        <v>#NAME?</v>
      </c>
      <c r="F35" s="56" t="e">
        <f ca="1">_xll.DBRW($B$1,$A35,$B35,$B$3,$B$2,F$7,F$8,$B$4)</f>
        <v>#NAME?</v>
      </c>
      <c r="G35" s="56" t="e">
        <f ca="1">_xll.DBRW($B$1,$A35,$B35,$B$3,$B$2,G$7,G$8,$B$4)</f>
        <v>#NAME?</v>
      </c>
      <c r="H35" s="56" t="e">
        <f ca="1">_xll.DBRW($B$1,$A35,$B35,$B$3,$B$2,H$7,H$8,$B$4)</f>
        <v>#NAME?</v>
      </c>
      <c r="I35" s="56" t="e">
        <f ca="1">_xll.DBRW($B$1,$A35,$B35,$B$3,$B$2,I$7,I$8,$B$4)</f>
        <v>#NAME?</v>
      </c>
      <c r="J35" s="56" t="e">
        <f ca="1">_xll.DBRW($B$1,$A35,$B35,$B$3,$B$2,J$7,J$8,$B$4)</f>
        <v>#NAME?</v>
      </c>
      <c r="K35" s="56" t="e">
        <f ca="1">_xll.DBRW($B$1,$A35,$B35,$B$3,$B$2,K$7,K$8,$B$4)</f>
        <v>#NAME?</v>
      </c>
      <c r="L35" s="56" t="e">
        <f ca="1">_xll.DBRW($B$1,$A35,$B35,$B$3,$B$2,L$7,L$8,$B$4)</f>
        <v>#NAME?</v>
      </c>
      <c r="M35" s="56" t="e">
        <f ca="1">_xll.DBRW($B$1,$A35,$B35,$B$3,$B$2,M$7,M$8,$B$4)</f>
        <v>#NAME?</v>
      </c>
    </row>
    <row r="36" spans="1:13" x14ac:dyDescent="0.3">
      <c r="A36" s="56" t="s">
        <v>77</v>
      </c>
      <c r="B36" s="56" t="s">
        <v>115</v>
      </c>
      <c r="C36" s="56" t="e">
        <f ca="1">_xll.DBRW($B$1,$A36,$B36,$B$3,$B$2,C$7,C$8,$B$4)</f>
        <v>#NAME?</v>
      </c>
      <c r="D36" s="56" t="e">
        <f ca="1">_xll.DBRW($B$1,$A36,$B36,$B$3,$B$2,D$7,D$8,$B$4)</f>
        <v>#NAME?</v>
      </c>
      <c r="E36" s="56" t="e">
        <f ca="1">_xll.DBRW($B$1,$A36,$B36,$B$3,$B$2,E$7,E$8,$B$4)</f>
        <v>#NAME?</v>
      </c>
      <c r="F36" s="56" t="e">
        <f ca="1">_xll.DBRW($B$1,$A36,$B36,$B$3,$B$2,F$7,F$8,$B$4)</f>
        <v>#NAME?</v>
      </c>
      <c r="G36" s="56" t="e">
        <f ca="1">_xll.DBRW($B$1,$A36,$B36,$B$3,$B$2,G$7,G$8,$B$4)</f>
        <v>#NAME?</v>
      </c>
      <c r="H36" s="56" t="e">
        <f ca="1">_xll.DBRW($B$1,$A36,$B36,$B$3,$B$2,H$7,H$8,$B$4)</f>
        <v>#NAME?</v>
      </c>
      <c r="I36" s="56" t="e">
        <f ca="1">_xll.DBRW($B$1,$A36,$B36,$B$3,$B$2,I$7,I$8,$B$4)</f>
        <v>#NAME?</v>
      </c>
      <c r="J36" s="56" t="e">
        <f ca="1">_xll.DBRW($B$1,$A36,$B36,$B$3,$B$2,J$7,J$8,$B$4)</f>
        <v>#NAME?</v>
      </c>
      <c r="K36" s="56" t="e">
        <f ca="1">_xll.DBRW($B$1,$A36,$B36,$B$3,$B$2,K$7,K$8,$B$4)</f>
        <v>#NAME?</v>
      </c>
      <c r="L36" s="56" t="e">
        <f ca="1">_xll.DBRW($B$1,$A36,$B36,$B$3,$B$2,L$7,L$8,$B$4)</f>
        <v>#NAME?</v>
      </c>
      <c r="M36" s="56" t="e">
        <f ca="1">_xll.DBRW($B$1,$A36,$B36,$B$3,$B$2,M$7,M$8,$B$4)</f>
        <v>#NAME?</v>
      </c>
    </row>
    <row r="37" spans="1:13" x14ac:dyDescent="0.3">
      <c r="A37" s="56" t="s">
        <v>77</v>
      </c>
      <c r="B37" s="56" t="s">
        <v>116</v>
      </c>
      <c r="C37" s="56" t="e">
        <f ca="1">_xll.DBRW($B$1,$A37,$B37,$B$3,$B$2,C$7,C$8,$B$4)</f>
        <v>#NAME?</v>
      </c>
      <c r="D37" s="56" t="e">
        <f ca="1">_xll.DBRW($B$1,$A37,$B37,$B$3,$B$2,D$7,D$8,$B$4)</f>
        <v>#NAME?</v>
      </c>
      <c r="E37" s="56" t="e">
        <f ca="1">_xll.DBRW($B$1,$A37,$B37,$B$3,$B$2,E$7,E$8,$B$4)</f>
        <v>#NAME?</v>
      </c>
      <c r="F37" s="56" t="e">
        <f ca="1">_xll.DBRW($B$1,$A37,$B37,$B$3,$B$2,F$7,F$8,$B$4)</f>
        <v>#NAME?</v>
      </c>
      <c r="G37" s="56" t="e">
        <f ca="1">_xll.DBRW($B$1,$A37,$B37,$B$3,$B$2,G$7,G$8,$B$4)</f>
        <v>#NAME?</v>
      </c>
      <c r="H37" s="56" t="e">
        <f ca="1">_xll.DBRW($B$1,$A37,$B37,$B$3,$B$2,H$7,H$8,$B$4)</f>
        <v>#NAME?</v>
      </c>
      <c r="I37" s="56" t="e">
        <f ca="1">_xll.DBRW($B$1,$A37,$B37,$B$3,$B$2,I$7,I$8,$B$4)</f>
        <v>#NAME?</v>
      </c>
      <c r="J37" s="56" t="e">
        <f ca="1">_xll.DBRW($B$1,$A37,$B37,$B$3,$B$2,J$7,J$8,$B$4)</f>
        <v>#NAME?</v>
      </c>
      <c r="K37" s="56" t="e">
        <f ca="1">_xll.DBRW($B$1,$A37,$B37,$B$3,$B$2,K$7,K$8,$B$4)</f>
        <v>#NAME?</v>
      </c>
      <c r="L37" s="56" t="e">
        <f ca="1">_xll.DBRW($B$1,$A37,$B37,$B$3,$B$2,L$7,L$8,$B$4)</f>
        <v>#NAME?</v>
      </c>
      <c r="M37" s="56" t="e">
        <f ca="1">_xll.DBRW($B$1,$A37,$B37,$B$3,$B$2,M$7,M$8,$B$4)</f>
        <v>#NAME?</v>
      </c>
    </row>
    <row r="38" spans="1:13" x14ac:dyDescent="0.3">
      <c r="A38" s="56" t="s">
        <v>77</v>
      </c>
      <c r="B38" s="56" t="s">
        <v>117</v>
      </c>
      <c r="C38" s="56" t="e">
        <f ca="1">_xll.DBRW($B$1,$A38,$B38,$B$3,$B$2,C$7,C$8,$B$4)</f>
        <v>#NAME?</v>
      </c>
      <c r="D38" s="56" t="e">
        <f ca="1">_xll.DBRW($B$1,$A38,$B38,$B$3,$B$2,D$7,D$8,$B$4)</f>
        <v>#NAME?</v>
      </c>
      <c r="E38" s="56" t="e">
        <f ca="1">_xll.DBRW($B$1,$A38,$B38,$B$3,$B$2,E$7,E$8,$B$4)</f>
        <v>#NAME?</v>
      </c>
      <c r="F38" s="56" t="e">
        <f ca="1">_xll.DBRW($B$1,$A38,$B38,$B$3,$B$2,F$7,F$8,$B$4)</f>
        <v>#NAME?</v>
      </c>
      <c r="G38" s="56" t="e">
        <f ca="1">_xll.DBRW($B$1,$A38,$B38,$B$3,$B$2,G$7,G$8,$B$4)</f>
        <v>#NAME?</v>
      </c>
      <c r="H38" s="56" t="e">
        <f ca="1">_xll.DBRW($B$1,$A38,$B38,$B$3,$B$2,H$7,H$8,$B$4)</f>
        <v>#NAME?</v>
      </c>
      <c r="I38" s="56" t="e">
        <f ca="1">_xll.DBRW($B$1,$A38,$B38,$B$3,$B$2,I$7,I$8,$B$4)</f>
        <v>#NAME?</v>
      </c>
      <c r="J38" s="56" t="e">
        <f ca="1">_xll.DBRW($B$1,$A38,$B38,$B$3,$B$2,J$7,J$8,$B$4)</f>
        <v>#NAME?</v>
      </c>
      <c r="K38" s="56" t="e">
        <f ca="1">_xll.DBRW($B$1,$A38,$B38,$B$3,$B$2,K$7,K$8,$B$4)</f>
        <v>#NAME?</v>
      </c>
      <c r="L38" s="56" t="e">
        <f ca="1">_xll.DBRW($B$1,$A38,$B38,$B$3,$B$2,L$7,L$8,$B$4)</f>
        <v>#NAME?</v>
      </c>
      <c r="M38" s="56" t="e">
        <f ca="1">_xll.DBRW($B$1,$A38,$B38,$B$3,$B$2,M$7,M$8,$B$4)</f>
        <v>#NAME?</v>
      </c>
    </row>
    <row r="39" spans="1:13" x14ac:dyDescent="0.3">
      <c r="A39" s="56" t="s">
        <v>77</v>
      </c>
      <c r="B39" s="56" t="s">
        <v>118</v>
      </c>
      <c r="C39" s="56" t="e">
        <f ca="1">_xll.DBRW($B$1,$A39,$B39,$B$3,$B$2,C$7,C$8,$B$4)</f>
        <v>#NAME?</v>
      </c>
      <c r="D39" s="56" t="e">
        <f ca="1">_xll.DBRW($B$1,$A39,$B39,$B$3,$B$2,D$7,D$8,$B$4)</f>
        <v>#NAME?</v>
      </c>
      <c r="E39" s="56" t="e">
        <f ca="1">_xll.DBRW($B$1,$A39,$B39,$B$3,$B$2,E$7,E$8,$B$4)</f>
        <v>#NAME?</v>
      </c>
      <c r="F39" s="56" t="e">
        <f ca="1">_xll.DBRW($B$1,$A39,$B39,$B$3,$B$2,F$7,F$8,$B$4)</f>
        <v>#NAME?</v>
      </c>
      <c r="G39" s="56" t="e">
        <f ca="1">_xll.DBRW($B$1,$A39,$B39,$B$3,$B$2,G$7,G$8,$B$4)</f>
        <v>#NAME?</v>
      </c>
      <c r="H39" s="56" t="e">
        <f ca="1">_xll.DBRW($B$1,$A39,$B39,$B$3,$B$2,H$7,H$8,$B$4)</f>
        <v>#NAME?</v>
      </c>
      <c r="I39" s="56" t="e">
        <f ca="1">_xll.DBRW($B$1,$A39,$B39,$B$3,$B$2,I$7,I$8,$B$4)</f>
        <v>#NAME?</v>
      </c>
      <c r="J39" s="56" t="e">
        <f ca="1">_xll.DBRW($B$1,$A39,$B39,$B$3,$B$2,J$7,J$8,$B$4)</f>
        <v>#NAME?</v>
      </c>
      <c r="K39" s="56" t="e">
        <f ca="1">_xll.DBRW($B$1,$A39,$B39,$B$3,$B$2,K$7,K$8,$B$4)</f>
        <v>#NAME?</v>
      </c>
      <c r="L39" s="56" t="e">
        <f ca="1">_xll.DBRW($B$1,$A39,$B39,$B$3,$B$2,L$7,L$8,$B$4)</f>
        <v>#NAME?</v>
      </c>
      <c r="M39" s="56" t="e">
        <f ca="1">_xll.DBRW($B$1,$A39,$B39,$B$3,$B$2,M$7,M$8,$B$4)</f>
        <v>#NAME?</v>
      </c>
    </row>
    <row r="40" spans="1:13" x14ac:dyDescent="0.3">
      <c r="A40" s="56" t="s">
        <v>77</v>
      </c>
      <c r="B40" s="56" t="s">
        <v>119</v>
      </c>
      <c r="C40" s="56" t="e">
        <f ca="1">_xll.DBRW($B$1,$A40,$B40,$B$3,$B$2,C$7,C$8,$B$4)</f>
        <v>#NAME?</v>
      </c>
      <c r="D40" s="56" t="e">
        <f ca="1">_xll.DBRW($B$1,$A40,$B40,$B$3,$B$2,D$7,D$8,$B$4)</f>
        <v>#NAME?</v>
      </c>
      <c r="E40" s="56" t="e">
        <f ca="1">_xll.DBRW($B$1,$A40,$B40,$B$3,$B$2,E$7,E$8,$B$4)</f>
        <v>#NAME?</v>
      </c>
      <c r="F40" s="56" t="e">
        <f ca="1">_xll.DBRW($B$1,$A40,$B40,$B$3,$B$2,F$7,F$8,$B$4)</f>
        <v>#NAME?</v>
      </c>
      <c r="G40" s="56" t="e">
        <f ca="1">_xll.DBRW($B$1,$A40,$B40,$B$3,$B$2,G$7,G$8,$B$4)</f>
        <v>#NAME?</v>
      </c>
      <c r="H40" s="56" t="e">
        <f ca="1">_xll.DBRW($B$1,$A40,$B40,$B$3,$B$2,H$7,H$8,$B$4)</f>
        <v>#NAME?</v>
      </c>
      <c r="I40" s="56" t="e">
        <f ca="1">_xll.DBRW($B$1,$A40,$B40,$B$3,$B$2,I$7,I$8,$B$4)</f>
        <v>#NAME?</v>
      </c>
      <c r="J40" s="56" t="e">
        <f ca="1">_xll.DBRW($B$1,$A40,$B40,$B$3,$B$2,J$7,J$8,$B$4)</f>
        <v>#NAME?</v>
      </c>
      <c r="K40" s="56" t="e">
        <f ca="1">_xll.DBRW($B$1,$A40,$B40,$B$3,$B$2,K$7,K$8,$B$4)</f>
        <v>#NAME?</v>
      </c>
      <c r="L40" s="56" t="e">
        <f ca="1">_xll.DBRW($B$1,$A40,$B40,$B$3,$B$2,L$7,L$8,$B$4)</f>
        <v>#NAME?</v>
      </c>
      <c r="M40" s="56" t="e">
        <f ca="1">_xll.DBRW($B$1,$A40,$B40,$B$3,$B$2,M$7,M$8,$B$4)</f>
        <v>#NAME?</v>
      </c>
    </row>
    <row r="41" spans="1:13" x14ac:dyDescent="0.3">
      <c r="A41" s="56" t="s">
        <v>77</v>
      </c>
      <c r="B41" s="56" t="s">
        <v>120</v>
      </c>
      <c r="C41" s="56" t="e">
        <f ca="1">_xll.DBRW($B$1,$A41,$B41,$B$3,$B$2,C$7,C$8,$B$4)</f>
        <v>#NAME?</v>
      </c>
      <c r="D41" s="56" t="e">
        <f ca="1">_xll.DBRW($B$1,$A41,$B41,$B$3,$B$2,D$7,D$8,$B$4)</f>
        <v>#NAME?</v>
      </c>
      <c r="E41" s="56" t="e">
        <f ca="1">_xll.DBRW($B$1,$A41,$B41,$B$3,$B$2,E$7,E$8,$B$4)</f>
        <v>#NAME?</v>
      </c>
      <c r="F41" s="56" t="e">
        <f ca="1">_xll.DBRW($B$1,$A41,$B41,$B$3,$B$2,F$7,F$8,$B$4)</f>
        <v>#NAME?</v>
      </c>
      <c r="G41" s="56" t="e">
        <f ca="1">_xll.DBRW($B$1,$A41,$B41,$B$3,$B$2,G$7,G$8,$B$4)</f>
        <v>#NAME?</v>
      </c>
      <c r="H41" s="56" t="e">
        <f ca="1">_xll.DBRW($B$1,$A41,$B41,$B$3,$B$2,H$7,H$8,$B$4)</f>
        <v>#NAME?</v>
      </c>
      <c r="I41" s="56" t="e">
        <f ca="1">_xll.DBRW($B$1,$A41,$B41,$B$3,$B$2,I$7,I$8,$B$4)</f>
        <v>#NAME?</v>
      </c>
      <c r="J41" s="56" t="e">
        <f ca="1">_xll.DBRW($B$1,$A41,$B41,$B$3,$B$2,J$7,J$8,$B$4)</f>
        <v>#NAME?</v>
      </c>
      <c r="K41" s="56" t="e">
        <f ca="1">_xll.DBRW($B$1,$A41,$B41,$B$3,$B$2,K$7,K$8,$B$4)</f>
        <v>#NAME?</v>
      </c>
      <c r="L41" s="56" t="e">
        <f ca="1">_xll.DBRW($B$1,$A41,$B41,$B$3,$B$2,L$7,L$8,$B$4)</f>
        <v>#NAME?</v>
      </c>
      <c r="M41" s="56" t="e">
        <f ca="1">_xll.DBRW($B$1,$A41,$B41,$B$3,$B$2,M$7,M$8,$B$4)</f>
        <v>#NAME?</v>
      </c>
    </row>
    <row r="42" spans="1:13" x14ac:dyDescent="0.3">
      <c r="A42" s="56" t="s">
        <v>77</v>
      </c>
      <c r="B42" s="56" t="s">
        <v>121</v>
      </c>
      <c r="C42" s="56" t="e">
        <f ca="1">_xll.DBRW($B$1,$A42,$B42,$B$3,$B$2,C$7,C$8,$B$4)</f>
        <v>#NAME?</v>
      </c>
      <c r="D42" s="56" t="e">
        <f ca="1">_xll.DBRW($B$1,$A42,$B42,$B$3,$B$2,D$7,D$8,$B$4)</f>
        <v>#NAME?</v>
      </c>
      <c r="E42" s="56" t="e">
        <f ca="1">_xll.DBRW($B$1,$A42,$B42,$B$3,$B$2,E$7,E$8,$B$4)</f>
        <v>#NAME?</v>
      </c>
      <c r="F42" s="56" t="e">
        <f ca="1">_xll.DBRW($B$1,$A42,$B42,$B$3,$B$2,F$7,F$8,$B$4)</f>
        <v>#NAME?</v>
      </c>
      <c r="G42" s="56" t="e">
        <f ca="1">_xll.DBRW($B$1,$A42,$B42,$B$3,$B$2,G$7,G$8,$B$4)</f>
        <v>#NAME?</v>
      </c>
      <c r="H42" s="56" t="e">
        <f ca="1">_xll.DBRW($B$1,$A42,$B42,$B$3,$B$2,H$7,H$8,$B$4)</f>
        <v>#NAME?</v>
      </c>
      <c r="I42" s="56" t="e">
        <f ca="1">_xll.DBRW($B$1,$A42,$B42,$B$3,$B$2,I$7,I$8,$B$4)</f>
        <v>#NAME?</v>
      </c>
      <c r="J42" s="56" t="e">
        <f ca="1">_xll.DBRW($B$1,$A42,$B42,$B$3,$B$2,J$7,J$8,$B$4)</f>
        <v>#NAME?</v>
      </c>
      <c r="K42" s="56" t="e">
        <f ca="1">_xll.DBRW($B$1,$A42,$B42,$B$3,$B$2,K$7,K$8,$B$4)</f>
        <v>#NAME?</v>
      </c>
      <c r="L42" s="56" t="e">
        <f ca="1">_xll.DBRW($B$1,$A42,$B42,$B$3,$B$2,L$7,L$8,$B$4)</f>
        <v>#NAME?</v>
      </c>
      <c r="M42" s="56" t="e">
        <f ca="1">_xll.DBRW($B$1,$A42,$B42,$B$3,$B$2,M$7,M$8,$B$4)</f>
        <v>#NAME?</v>
      </c>
    </row>
    <row r="43" spans="1:13" x14ac:dyDescent="0.3">
      <c r="A43" s="56" t="s">
        <v>77</v>
      </c>
      <c r="B43" s="56" t="s">
        <v>122</v>
      </c>
      <c r="C43" s="56" t="e">
        <f ca="1">_xll.DBRW($B$1,$A43,$B43,$B$3,$B$2,C$7,C$8,$B$4)</f>
        <v>#NAME?</v>
      </c>
      <c r="D43" s="56" t="e">
        <f ca="1">_xll.DBRW($B$1,$A43,$B43,$B$3,$B$2,D$7,D$8,$B$4)</f>
        <v>#NAME?</v>
      </c>
      <c r="E43" s="56" t="e">
        <f ca="1">_xll.DBRW($B$1,$A43,$B43,$B$3,$B$2,E$7,E$8,$B$4)</f>
        <v>#NAME?</v>
      </c>
      <c r="F43" s="56" t="e">
        <f ca="1">_xll.DBRW($B$1,$A43,$B43,$B$3,$B$2,F$7,F$8,$B$4)</f>
        <v>#NAME?</v>
      </c>
      <c r="G43" s="56" t="e">
        <f ca="1">_xll.DBRW($B$1,$A43,$B43,$B$3,$B$2,G$7,G$8,$B$4)</f>
        <v>#NAME?</v>
      </c>
      <c r="H43" s="56" t="e">
        <f ca="1">_xll.DBRW($B$1,$A43,$B43,$B$3,$B$2,H$7,H$8,$B$4)</f>
        <v>#NAME?</v>
      </c>
      <c r="I43" s="56" t="e">
        <f ca="1">_xll.DBRW($B$1,$A43,$B43,$B$3,$B$2,I$7,I$8,$B$4)</f>
        <v>#NAME?</v>
      </c>
      <c r="J43" s="56" t="e">
        <f ca="1">_xll.DBRW($B$1,$A43,$B43,$B$3,$B$2,J$7,J$8,$B$4)</f>
        <v>#NAME?</v>
      </c>
      <c r="K43" s="56" t="e">
        <f ca="1">_xll.DBRW($B$1,$A43,$B43,$B$3,$B$2,K$7,K$8,$B$4)</f>
        <v>#NAME?</v>
      </c>
      <c r="L43" s="56" t="e">
        <f ca="1">_xll.DBRW($B$1,$A43,$B43,$B$3,$B$2,L$7,L$8,$B$4)</f>
        <v>#NAME?</v>
      </c>
      <c r="M43" s="56" t="e">
        <f ca="1">_xll.DBRW($B$1,$A43,$B43,$B$3,$B$2,M$7,M$8,$B$4)</f>
        <v>#NAME?</v>
      </c>
    </row>
    <row r="44" spans="1:13" x14ac:dyDescent="0.3">
      <c r="A44" s="56" t="s">
        <v>77</v>
      </c>
      <c r="B44" s="56" t="s">
        <v>123</v>
      </c>
      <c r="C44" s="56" t="e">
        <f ca="1">_xll.DBRW($B$1,$A44,$B44,$B$3,$B$2,C$7,C$8,$B$4)</f>
        <v>#NAME?</v>
      </c>
      <c r="D44" s="56" t="e">
        <f ca="1">_xll.DBRW($B$1,$A44,$B44,$B$3,$B$2,D$7,D$8,$B$4)</f>
        <v>#NAME?</v>
      </c>
      <c r="E44" s="56" t="e">
        <f ca="1">_xll.DBRW($B$1,$A44,$B44,$B$3,$B$2,E$7,E$8,$B$4)</f>
        <v>#NAME?</v>
      </c>
      <c r="F44" s="56" t="e">
        <f ca="1">_xll.DBRW($B$1,$A44,$B44,$B$3,$B$2,F$7,F$8,$B$4)</f>
        <v>#NAME?</v>
      </c>
      <c r="G44" s="56" t="e">
        <f ca="1">_xll.DBRW($B$1,$A44,$B44,$B$3,$B$2,G$7,G$8,$B$4)</f>
        <v>#NAME?</v>
      </c>
      <c r="H44" s="56" t="e">
        <f ca="1">_xll.DBRW($B$1,$A44,$B44,$B$3,$B$2,H$7,H$8,$B$4)</f>
        <v>#NAME?</v>
      </c>
      <c r="I44" s="56" t="e">
        <f ca="1">_xll.DBRW($B$1,$A44,$B44,$B$3,$B$2,I$7,I$8,$B$4)</f>
        <v>#NAME?</v>
      </c>
      <c r="J44" s="56" t="e">
        <f ca="1">_xll.DBRW($B$1,$A44,$B44,$B$3,$B$2,J$7,J$8,$B$4)</f>
        <v>#NAME?</v>
      </c>
      <c r="K44" s="56" t="e">
        <f ca="1">_xll.DBRW($B$1,$A44,$B44,$B$3,$B$2,K$7,K$8,$B$4)</f>
        <v>#NAME?</v>
      </c>
      <c r="L44" s="56" t="e">
        <f ca="1">_xll.DBRW($B$1,$A44,$B44,$B$3,$B$2,L$7,L$8,$B$4)</f>
        <v>#NAME?</v>
      </c>
      <c r="M44" s="56" t="e">
        <f ca="1">_xll.DBRW($B$1,$A44,$B44,$B$3,$B$2,M$7,M$8,$B$4)</f>
        <v>#NAME?</v>
      </c>
    </row>
    <row r="45" spans="1:13" x14ac:dyDescent="0.3">
      <c r="A45" s="56" t="s">
        <v>78</v>
      </c>
      <c r="B45" s="56" t="s">
        <v>112</v>
      </c>
      <c r="C45" s="56" t="e">
        <f ca="1">_xll.DBRW($B$1,$A45,$B45,$B$3,$B$2,C$7,C$8,$B$4)</f>
        <v>#NAME?</v>
      </c>
      <c r="D45" s="56" t="e">
        <f ca="1">_xll.DBRW($B$1,$A45,$B45,$B$3,$B$2,D$7,D$8,$B$4)</f>
        <v>#NAME?</v>
      </c>
      <c r="E45" s="56" t="e">
        <f ca="1">_xll.DBRW($B$1,$A45,$B45,$B$3,$B$2,E$7,E$8,$B$4)</f>
        <v>#NAME?</v>
      </c>
      <c r="F45" s="56" t="e">
        <f ca="1">_xll.DBRW($B$1,$A45,$B45,$B$3,$B$2,F$7,F$8,$B$4)</f>
        <v>#NAME?</v>
      </c>
      <c r="G45" s="56" t="e">
        <f ca="1">_xll.DBRW($B$1,$A45,$B45,$B$3,$B$2,G$7,G$8,$B$4)</f>
        <v>#NAME?</v>
      </c>
      <c r="H45" s="56" t="e">
        <f ca="1">_xll.DBRW($B$1,$A45,$B45,$B$3,$B$2,H$7,H$8,$B$4)</f>
        <v>#NAME?</v>
      </c>
      <c r="I45" s="56" t="e">
        <f ca="1">_xll.DBRW($B$1,$A45,$B45,$B$3,$B$2,I$7,I$8,$B$4)</f>
        <v>#NAME?</v>
      </c>
      <c r="J45" s="56" t="e">
        <f ca="1">_xll.DBRW($B$1,$A45,$B45,$B$3,$B$2,J$7,J$8,$B$4)</f>
        <v>#NAME?</v>
      </c>
      <c r="K45" s="56" t="e">
        <f ca="1">_xll.DBRW($B$1,$A45,$B45,$B$3,$B$2,K$7,K$8,$B$4)</f>
        <v>#NAME?</v>
      </c>
      <c r="L45" s="56" t="e">
        <f ca="1">_xll.DBRW($B$1,$A45,$B45,$B$3,$B$2,L$7,L$8,$B$4)</f>
        <v>#NAME?</v>
      </c>
      <c r="M45" s="56" t="e">
        <f ca="1">_xll.DBRW($B$1,$A45,$B45,$B$3,$B$2,M$7,M$8,$B$4)</f>
        <v>#NAME?</v>
      </c>
    </row>
    <row r="46" spans="1:13" x14ac:dyDescent="0.3">
      <c r="A46" s="56" t="s">
        <v>78</v>
      </c>
      <c r="B46" s="56" t="s">
        <v>113</v>
      </c>
      <c r="C46" s="56" t="e">
        <f ca="1">_xll.DBRW($B$1,$A46,$B46,$B$3,$B$2,C$7,C$8,$B$4)</f>
        <v>#NAME?</v>
      </c>
      <c r="D46" s="56" t="e">
        <f ca="1">_xll.DBRW($B$1,$A46,$B46,$B$3,$B$2,D$7,D$8,$B$4)</f>
        <v>#NAME?</v>
      </c>
      <c r="E46" s="56" t="e">
        <f ca="1">_xll.DBRW($B$1,$A46,$B46,$B$3,$B$2,E$7,E$8,$B$4)</f>
        <v>#NAME?</v>
      </c>
      <c r="F46" s="56" t="e">
        <f ca="1">_xll.DBRW($B$1,$A46,$B46,$B$3,$B$2,F$7,F$8,$B$4)</f>
        <v>#NAME?</v>
      </c>
      <c r="G46" s="56" t="e">
        <f ca="1">_xll.DBRW($B$1,$A46,$B46,$B$3,$B$2,G$7,G$8,$B$4)</f>
        <v>#NAME?</v>
      </c>
      <c r="H46" s="56" t="e">
        <f ca="1">_xll.DBRW($B$1,$A46,$B46,$B$3,$B$2,H$7,H$8,$B$4)</f>
        <v>#NAME?</v>
      </c>
      <c r="I46" s="56" t="e">
        <f ca="1">_xll.DBRW($B$1,$A46,$B46,$B$3,$B$2,I$7,I$8,$B$4)</f>
        <v>#NAME?</v>
      </c>
      <c r="J46" s="56" t="e">
        <f ca="1">_xll.DBRW($B$1,$A46,$B46,$B$3,$B$2,J$7,J$8,$B$4)</f>
        <v>#NAME?</v>
      </c>
      <c r="K46" s="56" t="e">
        <f ca="1">_xll.DBRW($B$1,$A46,$B46,$B$3,$B$2,K$7,K$8,$B$4)</f>
        <v>#NAME?</v>
      </c>
      <c r="L46" s="56" t="e">
        <f ca="1">_xll.DBRW($B$1,$A46,$B46,$B$3,$B$2,L$7,L$8,$B$4)</f>
        <v>#NAME?</v>
      </c>
      <c r="M46" s="56" t="e">
        <f ca="1">_xll.DBRW($B$1,$A46,$B46,$B$3,$B$2,M$7,M$8,$B$4)</f>
        <v>#NAME?</v>
      </c>
    </row>
    <row r="47" spans="1:13" x14ac:dyDescent="0.3">
      <c r="A47" s="56" t="s">
        <v>78</v>
      </c>
      <c r="B47" s="56" t="s">
        <v>114</v>
      </c>
      <c r="C47" s="56" t="e">
        <f ca="1">_xll.DBRW($B$1,$A47,$B47,$B$3,$B$2,C$7,C$8,$B$4)</f>
        <v>#NAME?</v>
      </c>
      <c r="D47" s="56" t="e">
        <f ca="1">_xll.DBRW($B$1,$A47,$B47,$B$3,$B$2,D$7,D$8,$B$4)</f>
        <v>#NAME?</v>
      </c>
      <c r="E47" s="56" t="e">
        <f ca="1">_xll.DBRW($B$1,$A47,$B47,$B$3,$B$2,E$7,E$8,$B$4)</f>
        <v>#NAME?</v>
      </c>
      <c r="F47" s="56" t="e">
        <f ca="1">_xll.DBRW($B$1,$A47,$B47,$B$3,$B$2,F$7,F$8,$B$4)</f>
        <v>#NAME?</v>
      </c>
      <c r="G47" s="56" t="e">
        <f ca="1">_xll.DBRW($B$1,$A47,$B47,$B$3,$B$2,G$7,G$8,$B$4)</f>
        <v>#NAME?</v>
      </c>
      <c r="H47" s="56" t="e">
        <f ca="1">_xll.DBRW($B$1,$A47,$B47,$B$3,$B$2,H$7,H$8,$B$4)</f>
        <v>#NAME?</v>
      </c>
      <c r="I47" s="56" t="e">
        <f ca="1">_xll.DBRW($B$1,$A47,$B47,$B$3,$B$2,I$7,I$8,$B$4)</f>
        <v>#NAME?</v>
      </c>
      <c r="J47" s="56" t="e">
        <f ca="1">_xll.DBRW($B$1,$A47,$B47,$B$3,$B$2,J$7,J$8,$B$4)</f>
        <v>#NAME?</v>
      </c>
      <c r="K47" s="56" t="e">
        <f ca="1">_xll.DBRW($B$1,$A47,$B47,$B$3,$B$2,K$7,K$8,$B$4)</f>
        <v>#NAME?</v>
      </c>
      <c r="L47" s="56" t="e">
        <f ca="1">_xll.DBRW($B$1,$A47,$B47,$B$3,$B$2,L$7,L$8,$B$4)</f>
        <v>#NAME?</v>
      </c>
      <c r="M47" s="56" t="e">
        <f ca="1">_xll.DBRW($B$1,$A47,$B47,$B$3,$B$2,M$7,M$8,$B$4)</f>
        <v>#NAME?</v>
      </c>
    </row>
    <row r="48" spans="1:13" x14ac:dyDescent="0.3">
      <c r="A48" s="56" t="s">
        <v>78</v>
      </c>
      <c r="B48" s="56" t="s">
        <v>115</v>
      </c>
      <c r="C48" s="56" t="e">
        <f ca="1">_xll.DBRW($B$1,$A48,$B48,$B$3,$B$2,C$7,C$8,$B$4)</f>
        <v>#NAME?</v>
      </c>
      <c r="D48" s="56" t="e">
        <f ca="1">_xll.DBRW($B$1,$A48,$B48,$B$3,$B$2,D$7,D$8,$B$4)</f>
        <v>#NAME?</v>
      </c>
      <c r="E48" s="56" t="e">
        <f ca="1">_xll.DBRW($B$1,$A48,$B48,$B$3,$B$2,E$7,E$8,$B$4)</f>
        <v>#NAME?</v>
      </c>
      <c r="F48" s="56" t="e">
        <f ca="1">_xll.DBRW($B$1,$A48,$B48,$B$3,$B$2,F$7,F$8,$B$4)</f>
        <v>#NAME?</v>
      </c>
      <c r="G48" s="56" t="e">
        <f ca="1">_xll.DBRW($B$1,$A48,$B48,$B$3,$B$2,G$7,G$8,$B$4)</f>
        <v>#NAME?</v>
      </c>
      <c r="H48" s="56" t="e">
        <f ca="1">_xll.DBRW($B$1,$A48,$B48,$B$3,$B$2,H$7,H$8,$B$4)</f>
        <v>#NAME?</v>
      </c>
      <c r="I48" s="56" t="e">
        <f ca="1">_xll.DBRW($B$1,$A48,$B48,$B$3,$B$2,I$7,I$8,$B$4)</f>
        <v>#NAME?</v>
      </c>
      <c r="J48" s="56" t="e">
        <f ca="1">_xll.DBRW($B$1,$A48,$B48,$B$3,$B$2,J$7,J$8,$B$4)</f>
        <v>#NAME?</v>
      </c>
      <c r="K48" s="56" t="e">
        <f ca="1">_xll.DBRW($B$1,$A48,$B48,$B$3,$B$2,K$7,K$8,$B$4)</f>
        <v>#NAME?</v>
      </c>
      <c r="L48" s="56" t="e">
        <f ca="1">_xll.DBRW($B$1,$A48,$B48,$B$3,$B$2,L$7,L$8,$B$4)</f>
        <v>#NAME?</v>
      </c>
      <c r="M48" s="56" t="e">
        <f ca="1">_xll.DBRW($B$1,$A48,$B48,$B$3,$B$2,M$7,M$8,$B$4)</f>
        <v>#NAME?</v>
      </c>
    </row>
    <row r="49" spans="1:13" x14ac:dyDescent="0.3">
      <c r="A49" s="56" t="s">
        <v>78</v>
      </c>
      <c r="B49" s="56" t="s">
        <v>116</v>
      </c>
      <c r="C49" s="56" t="e">
        <f ca="1">_xll.DBRW($B$1,$A49,$B49,$B$3,$B$2,C$7,C$8,$B$4)</f>
        <v>#NAME?</v>
      </c>
      <c r="D49" s="56" t="e">
        <f ca="1">_xll.DBRW($B$1,$A49,$B49,$B$3,$B$2,D$7,D$8,$B$4)</f>
        <v>#NAME?</v>
      </c>
      <c r="E49" s="56" t="e">
        <f ca="1">_xll.DBRW($B$1,$A49,$B49,$B$3,$B$2,E$7,E$8,$B$4)</f>
        <v>#NAME?</v>
      </c>
      <c r="F49" s="56" t="e">
        <f ca="1">_xll.DBRW($B$1,$A49,$B49,$B$3,$B$2,F$7,F$8,$B$4)</f>
        <v>#NAME?</v>
      </c>
      <c r="G49" s="56" t="e">
        <f ca="1">_xll.DBRW($B$1,$A49,$B49,$B$3,$B$2,G$7,G$8,$B$4)</f>
        <v>#NAME?</v>
      </c>
      <c r="H49" s="56" t="e">
        <f ca="1">_xll.DBRW($B$1,$A49,$B49,$B$3,$B$2,H$7,H$8,$B$4)</f>
        <v>#NAME?</v>
      </c>
      <c r="I49" s="56" t="e">
        <f ca="1">_xll.DBRW($B$1,$A49,$B49,$B$3,$B$2,I$7,I$8,$B$4)</f>
        <v>#NAME?</v>
      </c>
      <c r="J49" s="56" t="e">
        <f ca="1">_xll.DBRW($B$1,$A49,$B49,$B$3,$B$2,J$7,J$8,$B$4)</f>
        <v>#NAME?</v>
      </c>
      <c r="K49" s="56" t="e">
        <f ca="1">_xll.DBRW($B$1,$A49,$B49,$B$3,$B$2,K$7,K$8,$B$4)</f>
        <v>#NAME?</v>
      </c>
      <c r="L49" s="56" t="e">
        <f ca="1">_xll.DBRW($B$1,$A49,$B49,$B$3,$B$2,L$7,L$8,$B$4)</f>
        <v>#NAME?</v>
      </c>
      <c r="M49" s="56" t="e">
        <f ca="1">_xll.DBRW($B$1,$A49,$B49,$B$3,$B$2,M$7,M$8,$B$4)</f>
        <v>#NAME?</v>
      </c>
    </row>
    <row r="50" spans="1:13" x14ac:dyDescent="0.3">
      <c r="A50" s="56" t="s">
        <v>78</v>
      </c>
      <c r="B50" s="56" t="s">
        <v>117</v>
      </c>
      <c r="C50" s="56" t="e">
        <f ca="1">_xll.DBRW($B$1,$A50,$B50,$B$3,$B$2,C$7,C$8,$B$4)</f>
        <v>#NAME?</v>
      </c>
      <c r="D50" s="56" t="e">
        <f ca="1">_xll.DBRW($B$1,$A50,$B50,$B$3,$B$2,D$7,D$8,$B$4)</f>
        <v>#NAME?</v>
      </c>
      <c r="E50" s="56" t="e">
        <f ca="1">_xll.DBRW($B$1,$A50,$B50,$B$3,$B$2,E$7,E$8,$B$4)</f>
        <v>#NAME?</v>
      </c>
      <c r="F50" s="56" t="e">
        <f ca="1">_xll.DBRW($B$1,$A50,$B50,$B$3,$B$2,F$7,F$8,$B$4)</f>
        <v>#NAME?</v>
      </c>
      <c r="G50" s="56" t="e">
        <f ca="1">_xll.DBRW($B$1,$A50,$B50,$B$3,$B$2,G$7,G$8,$B$4)</f>
        <v>#NAME?</v>
      </c>
      <c r="H50" s="56" t="e">
        <f ca="1">_xll.DBRW($B$1,$A50,$B50,$B$3,$B$2,H$7,H$8,$B$4)</f>
        <v>#NAME?</v>
      </c>
      <c r="I50" s="56" t="e">
        <f ca="1">_xll.DBRW($B$1,$A50,$B50,$B$3,$B$2,I$7,I$8,$B$4)</f>
        <v>#NAME?</v>
      </c>
      <c r="J50" s="56" t="e">
        <f ca="1">_xll.DBRW($B$1,$A50,$B50,$B$3,$B$2,J$7,J$8,$B$4)</f>
        <v>#NAME?</v>
      </c>
      <c r="K50" s="56" t="e">
        <f ca="1">_xll.DBRW($B$1,$A50,$B50,$B$3,$B$2,K$7,K$8,$B$4)</f>
        <v>#NAME?</v>
      </c>
      <c r="L50" s="56" t="e">
        <f ca="1">_xll.DBRW($B$1,$A50,$B50,$B$3,$B$2,L$7,L$8,$B$4)</f>
        <v>#NAME?</v>
      </c>
      <c r="M50" s="56" t="e">
        <f ca="1">_xll.DBRW($B$1,$A50,$B50,$B$3,$B$2,M$7,M$8,$B$4)</f>
        <v>#NAME?</v>
      </c>
    </row>
    <row r="51" spans="1:13" x14ac:dyDescent="0.3">
      <c r="A51" s="56" t="s">
        <v>78</v>
      </c>
      <c r="B51" s="56" t="s">
        <v>118</v>
      </c>
      <c r="C51" s="56" t="e">
        <f ca="1">_xll.DBRW($B$1,$A51,$B51,$B$3,$B$2,C$7,C$8,$B$4)</f>
        <v>#NAME?</v>
      </c>
      <c r="D51" s="56" t="e">
        <f ca="1">_xll.DBRW($B$1,$A51,$B51,$B$3,$B$2,D$7,D$8,$B$4)</f>
        <v>#NAME?</v>
      </c>
      <c r="E51" s="56" t="e">
        <f ca="1">_xll.DBRW($B$1,$A51,$B51,$B$3,$B$2,E$7,E$8,$B$4)</f>
        <v>#NAME?</v>
      </c>
      <c r="F51" s="56" t="e">
        <f ca="1">_xll.DBRW($B$1,$A51,$B51,$B$3,$B$2,F$7,F$8,$B$4)</f>
        <v>#NAME?</v>
      </c>
      <c r="G51" s="56" t="e">
        <f ca="1">_xll.DBRW($B$1,$A51,$B51,$B$3,$B$2,G$7,G$8,$B$4)</f>
        <v>#NAME?</v>
      </c>
      <c r="H51" s="56" t="e">
        <f ca="1">_xll.DBRW($B$1,$A51,$B51,$B$3,$B$2,H$7,H$8,$B$4)</f>
        <v>#NAME?</v>
      </c>
      <c r="I51" s="56" t="e">
        <f ca="1">_xll.DBRW($B$1,$A51,$B51,$B$3,$B$2,I$7,I$8,$B$4)</f>
        <v>#NAME?</v>
      </c>
      <c r="J51" s="56" t="e">
        <f ca="1">_xll.DBRW($B$1,$A51,$B51,$B$3,$B$2,J$7,J$8,$B$4)</f>
        <v>#NAME?</v>
      </c>
      <c r="K51" s="56" t="e">
        <f ca="1">_xll.DBRW($B$1,$A51,$B51,$B$3,$B$2,K$7,K$8,$B$4)</f>
        <v>#NAME?</v>
      </c>
      <c r="L51" s="56" t="e">
        <f ca="1">_xll.DBRW($B$1,$A51,$B51,$B$3,$B$2,L$7,L$8,$B$4)</f>
        <v>#NAME?</v>
      </c>
      <c r="M51" s="56" t="e">
        <f ca="1">_xll.DBRW($B$1,$A51,$B51,$B$3,$B$2,M$7,M$8,$B$4)</f>
        <v>#NAME?</v>
      </c>
    </row>
    <row r="52" spans="1:13" x14ac:dyDescent="0.3">
      <c r="A52" s="56" t="s">
        <v>78</v>
      </c>
      <c r="B52" s="56" t="s">
        <v>119</v>
      </c>
      <c r="C52" s="56" t="e">
        <f ca="1">_xll.DBRW($B$1,$A52,$B52,$B$3,$B$2,C$7,C$8,$B$4)</f>
        <v>#NAME?</v>
      </c>
      <c r="D52" s="56" t="e">
        <f ca="1">_xll.DBRW($B$1,$A52,$B52,$B$3,$B$2,D$7,D$8,$B$4)</f>
        <v>#NAME?</v>
      </c>
      <c r="E52" s="56" t="e">
        <f ca="1">_xll.DBRW($B$1,$A52,$B52,$B$3,$B$2,E$7,E$8,$B$4)</f>
        <v>#NAME?</v>
      </c>
      <c r="F52" s="56" t="e">
        <f ca="1">_xll.DBRW($B$1,$A52,$B52,$B$3,$B$2,F$7,F$8,$B$4)</f>
        <v>#NAME?</v>
      </c>
      <c r="G52" s="56" t="e">
        <f ca="1">_xll.DBRW($B$1,$A52,$B52,$B$3,$B$2,G$7,G$8,$B$4)</f>
        <v>#NAME?</v>
      </c>
      <c r="H52" s="56" t="e">
        <f ca="1">_xll.DBRW($B$1,$A52,$B52,$B$3,$B$2,H$7,H$8,$B$4)</f>
        <v>#NAME?</v>
      </c>
      <c r="I52" s="56" t="e">
        <f ca="1">_xll.DBRW($B$1,$A52,$B52,$B$3,$B$2,I$7,I$8,$B$4)</f>
        <v>#NAME?</v>
      </c>
      <c r="J52" s="56" t="e">
        <f ca="1">_xll.DBRW($B$1,$A52,$B52,$B$3,$B$2,J$7,J$8,$B$4)</f>
        <v>#NAME?</v>
      </c>
      <c r="K52" s="56" t="e">
        <f ca="1">_xll.DBRW($B$1,$A52,$B52,$B$3,$B$2,K$7,K$8,$B$4)</f>
        <v>#NAME?</v>
      </c>
      <c r="L52" s="56" t="e">
        <f ca="1">_xll.DBRW($B$1,$A52,$B52,$B$3,$B$2,L$7,L$8,$B$4)</f>
        <v>#NAME?</v>
      </c>
      <c r="M52" s="56" t="e">
        <f ca="1">_xll.DBRW($B$1,$A52,$B52,$B$3,$B$2,M$7,M$8,$B$4)</f>
        <v>#NAME?</v>
      </c>
    </row>
    <row r="53" spans="1:13" x14ac:dyDescent="0.3">
      <c r="A53" s="56" t="s">
        <v>78</v>
      </c>
      <c r="B53" s="56" t="s">
        <v>120</v>
      </c>
      <c r="C53" s="56" t="e">
        <f ca="1">_xll.DBRW($B$1,$A53,$B53,$B$3,$B$2,C$7,C$8,$B$4)</f>
        <v>#NAME?</v>
      </c>
      <c r="D53" s="56" t="e">
        <f ca="1">_xll.DBRW($B$1,$A53,$B53,$B$3,$B$2,D$7,D$8,$B$4)</f>
        <v>#NAME?</v>
      </c>
      <c r="E53" s="56" t="e">
        <f ca="1">_xll.DBRW($B$1,$A53,$B53,$B$3,$B$2,E$7,E$8,$B$4)</f>
        <v>#NAME?</v>
      </c>
      <c r="F53" s="56" t="e">
        <f ca="1">_xll.DBRW($B$1,$A53,$B53,$B$3,$B$2,F$7,F$8,$B$4)</f>
        <v>#NAME?</v>
      </c>
      <c r="G53" s="56" t="e">
        <f ca="1">_xll.DBRW($B$1,$A53,$B53,$B$3,$B$2,G$7,G$8,$B$4)</f>
        <v>#NAME?</v>
      </c>
      <c r="H53" s="56" t="e">
        <f ca="1">_xll.DBRW($B$1,$A53,$B53,$B$3,$B$2,H$7,H$8,$B$4)</f>
        <v>#NAME?</v>
      </c>
      <c r="I53" s="56" t="e">
        <f ca="1">_xll.DBRW($B$1,$A53,$B53,$B$3,$B$2,I$7,I$8,$B$4)</f>
        <v>#NAME?</v>
      </c>
      <c r="J53" s="56" t="e">
        <f ca="1">_xll.DBRW($B$1,$A53,$B53,$B$3,$B$2,J$7,J$8,$B$4)</f>
        <v>#NAME?</v>
      </c>
      <c r="K53" s="56" t="e">
        <f ca="1">_xll.DBRW($B$1,$A53,$B53,$B$3,$B$2,K$7,K$8,$B$4)</f>
        <v>#NAME?</v>
      </c>
      <c r="L53" s="56" t="e">
        <f ca="1">_xll.DBRW($B$1,$A53,$B53,$B$3,$B$2,L$7,L$8,$B$4)</f>
        <v>#NAME?</v>
      </c>
      <c r="M53" s="56" t="e">
        <f ca="1">_xll.DBRW($B$1,$A53,$B53,$B$3,$B$2,M$7,M$8,$B$4)</f>
        <v>#NAME?</v>
      </c>
    </row>
    <row r="54" spans="1:13" x14ac:dyDescent="0.3">
      <c r="A54" s="56" t="s">
        <v>78</v>
      </c>
      <c r="B54" s="56" t="s">
        <v>121</v>
      </c>
      <c r="C54" s="56" t="e">
        <f ca="1">_xll.DBRW($B$1,$A54,$B54,$B$3,$B$2,C$7,C$8,$B$4)</f>
        <v>#NAME?</v>
      </c>
      <c r="D54" s="56" t="e">
        <f ca="1">_xll.DBRW($B$1,$A54,$B54,$B$3,$B$2,D$7,D$8,$B$4)</f>
        <v>#NAME?</v>
      </c>
      <c r="E54" s="56" t="e">
        <f ca="1">_xll.DBRW($B$1,$A54,$B54,$B$3,$B$2,E$7,E$8,$B$4)</f>
        <v>#NAME?</v>
      </c>
      <c r="F54" s="56" t="e">
        <f ca="1">_xll.DBRW($B$1,$A54,$B54,$B$3,$B$2,F$7,F$8,$B$4)</f>
        <v>#NAME?</v>
      </c>
      <c r="G54" s="56" t="e">
        <f ca="1">_xll.DBRW($B$1,$A54,$B54,$B$3,$B$2,G$7,G$8,$B$4)</f>
        <v>#NAME?</v>
      </c>
      <c r="H54" s="56" t="e">
        <f ca="1">_xll.DBRW($B$1,$A54,$B54,$B$3,$B$2,H$7,H$8,$B$4)</f>
        <v>#NAME?</v>
      </c>
      <c r="I54" s="56" t="e">
        <f ca="1">_xll.DBRW($B$1,$A54,$B54,$B$3,$B$2,I$7,I$8,$B$4)</f>
        <v>#NAME?</v>
      </c>
      <c r="J54" s="56" t="e">
        <f ca="1">_xll.DBRW($B$1,$A54,$B54,$B$3,$B$2,J$7,J$8,$B$4)</f>
        <v>#NAME?</v>
      </c>
      <c r="K54" s="56" t="e">
        <f ca="1">_xll.DBRW($B$1,$A54,$B54,$B$3,$B$2,K$7,K$8,$B$4)</f>
        <v>#NAME?</v>
      </c>
      <c r="L54" s="56" t="e">
        <f ca="1">_xll.DBRW($B$1,$A54,$B54,$B$3,$B$2,L$7,L$8,$B$4)</f>
        <v>#NAME?</v>
      </c>
      <c r="M54" s="56" t="e">
        <f ca="1">_xll.DBRW($B$1,$A54,$B54,$B$3,$B$2,M$7,M$8,$B$4)</f>
        <v>#NAME?</v>
      </c>
    </row>
    <row r="55" spans="1:13" x14ac:dyDescent="0.3">
      <c r="A55" s="56" t="s">
        <v>78</v>
      </c>
      <c r="B55" s="56" t="s">
        <v>122</v>
      </c>
      <c r="C55" s="56" t="e">
        <f ca="1">_xll.DBRW($B$1,$A55,$B55,$B$3,$B$2,C$7,C$8,$B$4)</f>
        <v>#NAME?</v>
      </c>
      <c r="D55" s="56" t="e">
        <f ca="1">_xll.DBRW($B$1,$A55,$B55,$B$3,$B$2,D$7,D$8,$B$4)</f>
        <v>#NAME?</v>
      </c>
      <c r="E55" s="56" t="e">
        <f ca="1">_xll.DBRW($B$1,$A55,$B55,$B$3,$B$2,E$7,E$8,$B$4)</f>
        <v>#NAME?</v>
      </c>
      <c r="F55" s="56" t="e">
        <f ca="1">_xll.DBRW($B$1,$A55,$B55,$B$3,$B$2,F$7,F$8,$B$4)</f>
        <v>#NAME?</v>
      </c>
      <c r="G55" s="56" t="e">
        <f ca="1">_xll.DBRW($B$1,$A55,$B55,$B$3,$B$2,G$7,G$8,$B$4)</f>
        <v>#NAME?</v>
      </c>
      <c r="H55" s="56" t="e">
        <f ca="1">_xll.DBRW($B$1,$A55,$B55,$B$3,$B$2,H$7,H$8,$B$4)</f>
        <v>#NAME?</v>
      </c>
      <c r="I55" s="56" t="e">
        <f ca="1">_xll.DBRW($B$1,$A55,$B55,$B$3,$B$2,I$7,I$8,$B$4)</f>
        <v>#NAME?</v>
      </c>
      <c r="J55" s="56" t="e">
        <f ca="1">_xll.DBRW($B$1,$A55,$B55,$B$3,$B$2,J$7,J$8,$B$4)</f>
        <v>#NAME?</v>
      </c>
      <c r="K55" s="56" t="e">
        <f ca="1">_xll.DBRW($B$1,$A55,$B55,$B$3,$B$2,K$7,K$8,$B$4)</f>
        <v>#NAME?</v>
      </c>
      <c r="L55" s="56" t="e">
        <f ca="1">_xll.DBRW($B$1,$A55,$B55,$B$3,$B$2,L$7,L$8,$B$4)</f>
        <v>#NAME?</v>
      </c>
      <c r="M55" s="56" t="e">
        <f ca="1">_xll.DBRW($B$1,$A55,$B55,$B$3,$B$2,M$7,M$8,$B$4)</f>
        <v>#NAME?</v>
      </c>
    </row>
    <row r="56" spans="1:13" x14ac:dyDescent="0.3">
      <c r="A56" s="56" t="s">
        <v>78</v>
      </c>
      <c r="B56" s="56" t="s">
        <v>123</v>
      </c>
      <c r="C56" s="56" t="e">
        <f ca="1">_xll.DBRW($B$1,$A56,$B56,$B$3,$B$2,C$7,C$8,$B$4)</f>
        <v>#NAME?</v>
      </c>
      <c r="D56" s="56" t="e">
        <f ca="1">_xll.DBRW($B$1,$A56,$B56,$B$3,$B$2,D$7,D$8,$B$4)</f>
        <v>#NAME?</v>
      </c>
      <c r="E56" s="56" t="e">
        <f ca="1">_xll.DBRW($B$1,$A56,$B56,$B$3,$B$2,E$7,E$8,$B$4)</f>
        <v>#NAME?</v>
      </c>
      <c r="F56" s="56" t="e">
        <f ca="1">_xll.DBRW($B$1,$A56,$B56,$B$3,$B$2,F$7,F$8,$B$4)</f>
        <v>#NAME?</v>
      </c>
      <c r="G56" s="56" t="e">
        <f ca="1">_xll.DBRW($B$1,$A56,$B56,$B$3,$B$2,G$7,G$8,$B$4)</f>
        <v>#NAME?</v>
      </c>
      <c r="H56" s="56" t="e">
        <f ca="1">_xll.DBRW($B$1,$A56,$B56,$B$3,$B$2,H$7,H$8,$B$4)</f>
        <v>#NAME?</v>
      </c>
      <c r="I56" s="56" t="e">
        <f ca="1">_xll.DBRW($B$1,$A56,$B56,$B$3,$B$2,I$7,I$8,$B$4)</f>
        <v>#NAME?</v>
      </c>
      <c r="J56" s="56" t="e">
        <f ca="1">_xll.DBRW($B$1,$A56,$B56,$B$3,$B$2,J$7,J$8,$B$4)</f>
        <v>#NAME?</v>
      </c>
      <c r="K56" s="56" t="e">
        <f ca="1">_xll.DBRW($B$1,$A56,$B56,$B$3,$B$2,K$7,K$8,$B$4)</f>
        <v>#NAME?</v>
      </c>
      <c r="L56" s="56" t="e">
        <f ca="1">_xll.DBRW($B$1,$A56,$B56,$B$3,$B$2,L$7,L$8,$B$4)</f>
        <v>#NAME?</v>
      </c>
      <c r="M56" s="56" t="e">
        <f ca="1">_xll.DBRW($B$1,$A56,$B56,$B$3,$B$2,M$7,M$8,$B$4)</f>
        <v>#NAME?</v>
      </c>
    </row>
    <row r="57" spans="1:13" x14ac:dyDescent="0.3">
      <c r="A57" s="56" t="s">
        <v>79</v>
      </c>
      <c r="B57" s="56" t="s">
        <v>112</v>
      </c>
      <c r="C57" s="56" t="e">
        <f ca="1">_xll.DBRW($B$1,$A57,$B57,$B$3,$B$2,C$7,C$8,$B$4)</f>
        <v>#NAME?</v>
      </c>
      <c r="D57" s="56" t="e">
        <f ca="1">_xll.DBRW($B$1,$A57,$B57,$B$3,$B$2,D$7,D$8,$B$4)</f>
        <v>#NAME?</v>
      </c>
      <c r="E57" s="56" t="e">
        <f ca="1">_xll.DBRW($B$1,$A57,$B57,$B$3,$B$2,E$7,E$8,$B$4)</f>
        <v>#NAME?</v>
      </c>
      <c r="F57" s="56" t="e">
        <f ca="1">_xll.DBRW($B$1,$A57,$B57,$B$3,$B$2,F$7,F$8,$B$4)</f>
        <v>#NAME?</v>
      </c>
      <c r="G57" s="56" t="e">
        <f ca="1">_xll.DBRW($B$1,$A57,$B57,$B$3,$B$2,G$7,G$8,$B$4)</f>
        <v>#NAME?</v>
      </c>
      <c r="H57" s="56" t="e">
        <f ca="1">_xll.DBRW($B$1,$A57,$B57,$B$3,$B$2,H$7,H$8,$B$4)</f>
        <v>#NAME?</v>
      </c>
      <c r="I57" s="56" t="e">
        <f ca="1">_xll.DBRW($B$1,$A57,$B57,$B$3,$B$2,I$7,I$8,$B$4)</f>
        <v>#NAME?</v>
      </c>
      <c r="J57" s="56" t="e">
        <f ca="1">_xll.DBRW($B$1,$A57,$B57,$B$3,$B$2,J$7,J$8,$B$4)</f>
        <v>#NAME?</v>
      </c>
      <c r="K57" s="56" t="e">
        <f ca="1">_xll.DBRW($B$1,$A57,$B57,$B$3,$B$2,K$7,K$8,$B$4)</f>
        <v>#NAME?</v>
      </c>
      <c r="L57" s="56" t="e">
        <f ca="1">_xll.DBRW($B$1,$A57,$B57,$B$3,$B$2,L$7,L$8,$B$4)</f>
        <v>#NAME?</v>
      </c>
      <c r="M57" s="56" t="e">
        <f ca="1">_xll.DBRW($B$1,$A57,$B57,$B$3,$B$2,M$7,M$8,$B$4)</f>
        <v>#NAME?</v>
      </c>
    </row>
    <row r="58" spans="1:13" x14ac:dyDescent="0.3">
      <c r="A58" s="56" t="s">
        <v>79</v>
      </c>
      <c r="B58" s="56" t="s">
        <v>113</v>
      </c>
      <c r="C58" s="56" t="e">
        <f ca="1">_xll.DBRW($B$1,$A58,$B58,$B$3,$B$2,C$7,C$8,$B$4)</f>
        <v>#NAME?</v>
      </c>
      <c r="D58" s="56" t="e">
        <f ca="1">_xll.DBRW($B$1,$A58,$B58,$B$3,$B$2,D$7,D$8,$B$4)</f>
        <v>#NAME?</v>
      </c>
      <c r="E58" s="56" t="e">
        <f ca="1">_xll.DBRW($B$1,$A58,$B58,$B$3,$B$2,E$7,E$8,$B$4)</f>
        <v>#NAME?</v>
      </c>
      <c r="F58" s="56" t="e">
        <f ca="1">_xll.DBRW($B$1,$A58,$B58,$B$3,$B$2,F$7,F$8,$B$4)</f>
        <v>#NAME?</v>
      </c>
      <c r="G58" s="56" t="e">
        <f ca="1">_xll.DBRW($B$1,$A58,$B58,$B$3,$B$2,G$7,G$8,$B$4)</f>
        <v>#NAME?</v>
      </c>
      <c r="H58" s="56" t="e">
        <f ca="1">_xll.DBRW($B$1,$A58,$B58,$B$3,$B$2,H$7,H$8,$B$4)</f>
        <v>#NAME?</v>
      </c>
      <c r="I58" s="56" t="e">
        <f ca="1">_xll.DBRW($B$1,$A58,$B58,$B$3,$B$2,I$7,I$8,$B$4)</f>
        <v>#NAME?</v>
      </c>
      <c r="J58" s="56" t="e">
        <f ca="1">_xll.DBRW($B$1,$A58,$B58,$B$3,$B$2,J$7,J$8,$B$4)</f>
        <v>#NAME?</v>
      </c>
      <c r="K58" s="56" t="e">
        <f ca="1">_xll.DBRW($B$1,$A58,$B58,$B$3,$B$2,K$7,K$8,$B$4)</f>
        <v>#NAME?</v>
      </c>
      <c r="L58" s="56" t="e">
        <f ca="1">_xll.DBRW($B$1,$A58,$B58,$B$3,$B$2,L$7,L$8,$B$4)</f>
        <v>#NAME?</v>
      </c>
      <c r="M58" s="56" t="e">
        <f ca="1">_xll.DBRW($B$1,$A58,$B58,$B$3,$B$2,M$7,M$8,$B$4)</f>
        <v>#NAME?</v>
      </c>
    </row>
    <row r="59" spans="1:13" x14ac:dyDescent="0.3">
      <c r="A59" s="56" t="s">
        <v>79</v>
      </c>
      <c r="B59" s="56" t="s">
        <v>114</v>
      </c>
      <c r="C59" s="56" t="e">
        <f ca="1">_xll.DBRW($B$1,$A59,$B59,$B$3,$B$2,C$7,C$8,$B$4)</f>
        <v>#NAME?</v>
      </c>
      <c r="D59" s="56" t="e">
        <f ca="1">_xll.DBRW($B$1,$A59,$B59,$B$3,$B$2,D$7,D$8,$B$4)</f>
        <v>#NAME?</v>
      </c>
      <c r="E59" s="56" t="e">
        <f ca="1">_xll.DBRW($B$1,$A59,$B59,$B$3,$B$2,E$7,E$8,$B$4)</f>
        <v>#NAME?</v>
      </c>
      <c r="F59" s="56" t="e">
        <f ca="1">_xll.DBRW($B$1,$A59,$B59,$B$3,$B$2,F$7,F$8,$B$4)</f>
        <v>#NAME?</v>
      </c>
      <c r="G59" s="56" t="e">
        <f ca="1">_xll.DBRW($B$1,$A59,$B59,$B$3,$B$2,G$7,G$8,$B$4)</f>
        <v>#NAME?</v>
      </c>
      <c r="H59" s="56" t="e">
        <f ca="1">_xll.DBRW($B$1,$A59,$B59,$B$3,$B$2,H$7,H$8,$B$4)</f>
        <v>#NAME?</v>
      </c>
      <c r="I59" s="56" t="e">
        <f ca="1">_xll.DBRW($B$1,$A59,$B59,$B$3,$B$2,I$7,I$8,$B$4)</f>
        <v>#NAME?</v>
      </c>
      <c r="J59" s="56" t="e">
        <f ca="1">_xll.DBRW($B$1,$A59,$B59,$B$3,$B$2,J$7,J$8,$B$4)</f>
        <v>#NAME?</v>
      </c>
      <c r="K59" s="56" t="e">
        <f ca="1">_xll.DBRW($B$1,$A59,$B59,$B$3,$B$2,K$7,K$8,$B$4)</f>
        <v>#NAME?</v>
      </c>
      <c r="L59" s="56" t="e">
        <f ca="1">_xll.DBRW($B$1,$A59,$B59,$B$3,$B$2,L$7,L$8,$B$4)</f>
        <v>#NAME?</v>
      </c>
      <c r="M59" s="56" t="e">
        <f ca="1">_xll.DBRW($B$1,$A59,$B59,$B$3,$B$2,M$7,M$8,$B$4)</f>
        <v>#NAME?</v>
      </c>
    </row>
    <row r="60" spans="1:13" x14ac:dyDescent="0.3">
      <c r="A60" s="56" t="s">
        <v>79</v>
      </c>
      <c r="B60" s="56" t="s">
        <v>115</v>
      </c>
      <c r="C60" s="56" t="e">
        <f ca="1">_xll.DBRW($B$1,$A60,$B60,$B$3,$B$2,C$7,C$8,$B$4)</f>
        <v>#NAME?</v>
      </c>
      <c r="D60" s="56" t="e">
        <f ca="1">_xll.DBRW($B$1,$A60,$B60,$B$3,$B$2,D$7,D$8,$B$4)</f>
        <v>#NAME?</v>
      </c>
      <c r="E60" s="56" t="e">
        <f ca="1">_xll.DBRW($B$1,$A60,$B60,$B$3,$B$2,E$7,E$8,$B$4)</f>
        <v>#NAME?</v>
      </c>
      <c r="F60" s="56" t="e">
        <f ca="1">_xll.DBRW($B$1,$A60,$B60,$B$3,$B$2,F$7,F$8,$B$4)</f>
        <v>#NAME?</v>
      </c>
      <c r="G60" s="56" t="e">
        <f ca="1">_xll.DBRW($B$1,$A60,$B60,$B$3,$B$2,G$7,G$8,$B$4)</f>
        <v>#NAME?</v>
      </c>
      <c r="H60" s="56" t="e">
        <f ca="1">_xll.DBRW($B$1,$A60,$B60,$B$3,$B$2,H$7,H$8,$B$4)</f>
        <v>#NAME?</v>
      </c>
      <c r="I60" s="56" t="e">
        <f ca="1">_xll.DBRW($B$1,$A60,$B60,$B$3,$B$2,I$7,I$8,$B$4)</f>
        <v>#NAME?</v>
      </c>
      <c r="J60" s="56" t="e">
        <f ca="1">_xll.DBRW($B$1,$A60,$B60,$B$3,$B$2,J$7,J$8,$B$4)</f>
        <v>#NAME?</v>
      </c>
      <c r="K60" s="56" t="e">
        <f ca="1">_xll.DBRW($B$1,$A60,$B60,$B$3,$B$2,K$7,K$8,$B$4)</f>
        <v>#NAME?</v>
      </c>
      <c r="L60" s="56" t="e">
        <f ca="1">_xll.DBRW($B$1,$A60,$B60,$B$3,$B$2,L$7,L$8,$B$4)</f>
        <v>#NAME?</v>
      </c>
      <c r="M60" s="56" t="e">
        <f ca="1">_xll.DBRW($B$1,$A60,$B60,$B$3,$B$2,M$7,M$8,$B$4)</f>
        <v>#NAME?</v>
      </c>
    </row>
    <row r="61" spans="1:13" x14ac:dyDescent="0.3">
      <c r="A61" s="56" t="s">
        <v>79</v>
      </c>
      <c r="B61" s="56" t="s">
        <v>116</v>
      </c>
      <c r="C61" s="56" t="e">
        <f ca="1">_xll.DBRW($B$1,$A61,$B61,$B$3,$B$2,C$7,C$8,$B$4)</f>
        <v>#NAME?</v>
      </c>
      <c r="D61" s="56" t="e">
        <f ca="1">_xll.DBRW($B$1,$A61,$B61,$B$3,$B$2,D$7,D$8,$B$4)</f>
        <v>#NAME?</v>
      </c>
      <c r="E61" s="56" t="e">
        <f ca="1">_xll.DBRW($B$1,$A61,$B61,$B$3,$B$2,E$7,E$8,$B$4)</f>
        <v>#NAME?</v>
      </c>
      <c r="F61" s="56" t="e">
        <f ca="1">_xll.DBRW($B$1,$A61,$B61,$B$3,$B$2,F$7,F$8,$B$4)</f>
        <v>#NAME?</v>
      </c>
      <c r="G61" s="56" t="e">
        <f ca="1">_xll.DBRW($B$1,$A61,$B61,$B$3,$B$2,G$7,G$8,$B$4)</f>
        <v>#NAME?</v>
      </c>
      <c r="H61" s="56" t="e">
        <f ca="1">_xll.DBRW($B$1,$A61,$B61,$B$3,$B$2,H$7,H$8,$B$4)</f>
        <v>#NAME?</v>
      </c>
      <c r="I61" s="56" t="e">
        <f ca="1">_xll.DBRW($B$1,$A61,$B61,$B$3,$B$2,I$7,I$8,$B$4)</f>
        <v>#NAME?</v>
      </c>
      <c r="J61" s="56" t="e">
        <f ca="1">_xll.DBRW($B$1,$A61,$B61,$B$3,$B$2,J$7,J$8,$B$4)</f>
        <v>#NAME?</v>
      </c>
      <c r="K61" s="56" t="e">
        <f ca="1">_xll.DBRW($B$1,$A61,$B61,$B$3,$B$2,K$7,K$8,$B$4)</f>
        <v>#NAME?</v>
      </c>
      <c r="L61" s="56" t="e">
        <f ca="1">_xll.DBRW($B$1,$A61,$B61,$B$3,$B$2,L$7,L$8,$B$4)</f>
        <v>#NAME?</v>
      </c>
      <c r="M61" s="56" t="e">
        <f ca="1">_xll.DBRW($B$1,$A61,$B61,$B$3,$B$2,M$7,M$8,$B$4)</f>
        <v>#NAME?</v>
      </c>
    </row>
    <row r="62" spans="1:13" x14ac:dyDescent="0.3">
      <c r="A62" s="56" t="s">
        <v>79</v>
      </c>
      <c r="B62" s="56" t="s">
        <v>117</v>
      </c>
      <c r="C62" s="56" t="e">
        <f ca="1">_xll.DBRW($B$1,$A62,$B62,$B$3,$B$2,C$7,C$8,$B$4)</f>
        <v>#NAME?</v>
      </c>
      <c r="D62" s="56" t="e">
        <f ca="1">_xll.DBRW($B$1,$A62,$B62,$B$3,$B$2,D$7,D$8,$B$4)</f>
        <v>#NAME?</v>
      </c>
      <c r="E62" s="56" t="e">
        <f ca="1">_xll.DBRW($B$1,$A62,$B62,$B$3,$B$2,E$7,E$8,$B$4)</f>
        <v>#NAME?</v>
      </c>
      <c r="F62" s="56" t="e">
        <f ca="1">_xll.DBRW($B$1,$A62,$B62,$B$3,$B$2,F$7,F$8,$B$4)</f>
        <v>#NAME?</v>
      </c>
      <c r="G62" s="56" t="e">
        <f ca="1">_xll.DBRW($B$1,$A62,$B62,$B$3,$B$2,G$7,G$8,$B$4)</f>
        <v>#NAME?</v>
      </c>
      <c r="H62" s="56" t="e">
        <f ca="1">_xll.DBRW($B$1,$A62,$B62,$B$3,$B$2,H$7,H$8,$B$4)</f>
        <v>#NAME?</v>
      </c>
      <c r="I62" s="56" t="e">
        <f ca="1">_xll.DBRW($B$1,$A62,$B62,$B$3,$B$2,I$7,I$8,$B$4)</f>
        <v>#NAME?</v>
      </c>
      <c r="J62" s="56" t="e">
        <f ca="1">_xll.DBRW($B$1,$A62,$B62,$B$3,$B$2,J$7,J$8,$B$4)</f>
        <v>#NAME?</v>
      </c>
      <c r="K62" s="56" t="e">
        <f ca="1">_xll.DBRW($B$1,$A62,$B62,$B$3,$B$2,K$7,K$8,$B$4)</f>
        <v>#NAME?</v>
      </c>
      <c r="L62" s="56" t="e">
        <f ca="1">_xll.DBRW($B$1,$A62,$B62,$B$3,$B$2,L$7,L$8,$B$4)</f>
        <v>#NAME?</v>
      </c>
      <c r="M62" s="56" t="e">
        <f ca="1">_xll.DBRW($B$1,$A62,$B62,$B$3,$B$2,M$7,M$8,$B$4)</f>
        <v>#NAME?</v>
      </c>
    </row>
    <row r="63" spans="1:13" x14ac:dyDescent="0.3">
      <c r="A63" s="56" t="s">
        <v>79</v>
      </c>
      <c r="B63" s="56" t="s">
        <v>118</v>
      </c>
      <c r="C63" s="56" t="e">
        <f ca="1">_xll.DBRW($B$1,$A63,$B63,$B$3,$B$2,C$7,C$8,$B$4)</f>
        <v>#NAME?</v>
      </c>
      <c r="D63" s="56" t="e">
        <f ca="1">_xll.DBRW($B$1,$A63,$B63,$B$3,$B$2,D$7,D$8,$B$4)</f>
        <v>#NAME?</v>
      </c>
      <c r="E63" s="56" t="e">
        <f ca="1">_xll.DBRW($B$1,$A63,$B63,$B$3,$B$2,E$7,E$8,$B$4)</f>
        <v>#NAME?</v>
      </c>
      <c r="F63" s="56" t="e">
        <f ca="1">_xll.DBRW($B$1,$A63,$B63,$B$3,$B$2,F$7,F$8,$B$4)</f>
        <v>#NAME?</v>
      </c>
      <c r="G63" s="56" t="e">
        <f ca="1">_xll.DBRW($B$1,$A63,$B63,$B$3,$B$2,G$7,G$8,$B$4)</f>
        <v>#NAME?</v>
      </c>
      <c r="H63" s="56" t="e">
        <f ca="1">_xll.DBRW($B$1,$A63,$B63,$B$3,$B$2,H$7,H$8,$B$4)</f>
        <v>#NAME?</v>
      </c>
      <c r="I63" s="56" t="e">
        <f ca="1">_xll.DBRW($B$1,$A63,$B63,$B$3,$B$2,I$7,I$8,$B$4)</f>
        <v>#NAME?</v>
      </c>
      <c r="J63" s="56" t="e">
        <f ca="1">_xll.DBRW($B$1,$A63,$B63,$B$3,$B$2,J$7,J$8,$B$4)</f>
        <v>#NAME?</v>
      </c>
      <c r="K63" s="56" t="e">
        <f ca="1">_xll.DBRW($B$1,$A63,$B63,$B$3,$B$2,K$7,K$8,$B$4)</f>
        <v>#NAME?</v>
      </c>
      <c r="L63" s="56" t="e">
        <f ca="1">_xll.DBRW($B$1,$A63,$B63,$B$3,$B$2,L$7,L$8,$B$4)</f>
        <v>#NAME?</v>
      </c>
      <c r="M63" s="56" t="e">
        <f ca="1">_xll.DBRW($B$1,$A63,$B63,$B$3,$B$2,M$7,M$8,$B$4)</f>
        <v>#NAME?</v>
      </c>
    </row>
    <row r="64" spans="1:13" x14ac:dyDescent="0.3">
      <c r="A64" s="56" t="s">
        <v>79</v>
      </c>
      <c r="B64" s="56" t="s">
        <v>119</v>
      </c>
      <c r="C64" s="56" t="e">
        <f ca="1">_xll.DBRW($B$1,$A64,$B64,$B$3,$B$2,C$7,C$8,$B$4)</f>
        <v>#NAME?</v>
      </c>
      <c r="D64" s="56" t="e">
        <f ca="1">_xll.DBRW($B$1,$A64,$B64,$B$3,$B$2,D$7,D$8,$B$4)</f>
        <v>#NAME?</v>
      </c>
      <c r="E64" s="56" t="e">
        <f ca="1">_xll.DBRW($B$1,$A64,$B64,$B$3,$B$2,E$7,E$8,$B$4)</f>
        <v>#NAME?</v>
      </c>
      <c r="F64" s="56" t="e">
        <f ca="1">_xll.DBRW($B$1,$A64,$B64,$B$3,$B$2,F$7,F$8,$B$4)</f>
        <v>#NAME?</v>
      </c>
      <c r="G64" s="56" t="e">
        <f ca="1">_xll.DBRW($B$1,$A64,$B64,$B$3,$B$2,G$7,G$8,$B$4)</f>
        <v>#NAME?</v>
      </c>
      <c r="H64" s="56" t="e">
        <f ca="1">_xll.DBRW($B$1,$A64,$B64,$B$3,$B$2,H$7,H$8,$B$4)</f>
        <v>#NAME?</v>
      </c>
      <c r="I64" s="56" t="e">
        <f ca="1">_xll.DBRW($B$1,$A64,$B64,$B$3,$B$2,I$7,I$8,$B$4)</f>
        <v>#NAME?</v>
      </c>
      <c r="J64" s="56" t="e">
        <f ca="1">_xll.DBRW($B$1,$A64,$B64,$B$3,$B$2,J$7,J$8,$B$4)</f>
        <v>#NAME?</v>
      </c>
      <c r="K64" s="56" t="e">
        <f ca="1">_xll.DBRW($B$1,$A64,$B64,$B$3,$B$2,K$7,K$8,$B$4)</f>
        <v>#NAME?</v>
      </c>
      <c r="L64" s="56" t="e">
        <f ca="1">_xll.DBRW($B$1,$A64,$B64,$B$3,$B$2,L$7,L$8,$B$4)</f>
        <v>#NAME?</v>
      </c>
      <c r="M64" s="56" t="e">
        <f ca="1">_xll.DBRW($B$1,$A64,$B64,$B$3,$B$2,M$7,M$8,$B$4)</f>
        <v>#NAME?</v>
      </c>
    </row>
    <row r="65" spans="1:13" x14ac:dyDescent="0.3">
      <c r="A65" s="56" t="s">
        <v>79</v>
      </c>
      <c r="B65" s="56" t="s">
        <v>120</v>
      </c>
      <c r="C65" s="56" t="e">
        <f ca="1">_xll.DBRW($B$1,$A65,$B65,$B$3,$B$2,C$7,C$8,$B$4)</f>
        <v>#NAME?</v>
      </c>
      <c r="D65" s="56" t="e">
        <f ca="1">_xll.DBRW($B$1,$A65,$B65,$B$3,$B$2,D$7,D$8,$B$4)</f>
        <v>#NAME?</v>
      </c>
      <c r="E65" s="56" t="e">
        <f ca="1">_xll.DBRW($B$1,$A65,$B65,$B$3,$B$2,E$7,E$8,$B$4)</f>
        <v>#NAME?</v>
      </c>
      <c r="F65" s="56" t="e">
        <f ca="1">_xll.DBRW($B$1,$A65,$B65,$B$3,$B$2,F$7,F$8,$B$4)</f>
        <v>#NAME?</v>
      </c>
      <c r="G65" s="56" t="e">
        <f ca="1">_xll.DBRW($B$1,$A65,$B65,$B$3,$B$2,G$7,G$8,$B$4)</f>
        <v>#NAME?</v>
      </c>
      <c r="H65" s="56" t="e">
        <f ca="1">_xll.DBRW($B$1,$A65,$B65,$B$3,$B$2,H$7,H$8,$B$4)</f>
        <v>#NAME?</v>
      </c>
      <c r="I65" s="56" t="e">
        <f ca="1">_xll.DBRW($B$1,$A65,$B65,$B$3,$B$2,I$7,I$8,$B$4)</f>
        <v>#NAME?</v>
      </c>
      <c r="J65" s="56" t="e">
        <f ca="1">_xll.DBRW($B$1,$A65,$B65,$B$3,$B$2,J$7,J$8,$B$4)</f>
        <v>#NAME?</v>
      </c>
      <c r="K65" s="56" t="e">
        <f ca="1">_xll.DBRW($B$1,$A65,$B65,$B$3,$B$2,K$7,K$8,$B$4)</f>
        <v>#NAME?</v>
      </c>
      <c r="L65" s="56" t="e">
        <f ca="1">_xll.DBRW($B$1,$A65,$B65,$B$3,$B$2,L$7,L$8,$B$4)</f>
        <v>#NAME?</v>
      </c>
      <c r="M65" s="56" t="e">
        <f ca="1">_xll.DBRW($B$1,$A65,$B65,$B$3,$B$2,M$7,M$8,$B$4)</f>
        <v>#NAME?</v>
      </c>
    </row>
    <row r="66" spans="1:13" x14ac:dyDescent="0.3">
      <c r="A66" s="56" t="s">
        <v>79</v>
      </c>
      <c r="B66" s="56" t="s">
        <v>121</v>
      </c>
      <c r="C66" s="56" t="e">
        <f ca="1">_xll.DBRW($B$1,$A66,$B66,$B$3,$B$2,C$7,C$8,$B$4)</f>
        <v>#NAME?</v>
      </c>
      <c r="D66" s="56" t="e">
        <f ca="1">_xll.DBRW($B$1,$A66,$B66,$B$3,$B$2,D$7,D$8,$B$4)</f>
        <v>#NAME?</v>
      </c>
      <c r="E66" s="56" t="e">
        <f ca="1">_xll.DBRW($B$1,$A66,$B66,$B$3,$B$2,E$7,E$8,$B$4)</f>
        <v>#NAME?</v>
      </c>
      <c r="F66" s="56" t="e">
        <f ca="1">_xll.DBRW($B$1,$A66,$B66,$B$3,$B$2,F$7,F$8,$B$4)</f>
        <v>#NAME?</v>
      </c>
      <c r="G66" s="56" t="e">
        <f ca="1">_xll.DBRW($B$1,$A66,$B66,$B$3,$B$2,G$7,G$8,$B$4)</f>
        <v>#NAME?</v>
      </c>
      <c r="H66" s="56" t="e">
        <f ca="1">_xll.DBRW($B$1,$A66,$B66,$B$3,$B$2,H$7,H$8,$B$4)</f>
        <v>#NAME?</v>
      </c>
      <c r="I66" s="56" t="e">
        <f ca="1">_xll.DBRW($B$1,$A66,$B66,$B$3,$B$2,I$7,I$8,$B$4)</f>
        <v>#NAME?</v>
      </c>
      <c r="J66" s="56" t="e">
        <f ca="1">_xll.DBRW($B$1,$A66,$B66,$B$3,$B$2,J$7,J$8,$B$4)</f>
        <v>#NAME?</v>
      </c>
      <c r="K66" s="56" t="e">
        <f ca="1">_xll.DBRW($B$1,$A66,$B66,$B$3,$B$2,K$7,K$8,$B$4)</f>
        <v>#NAME?</v>
      </c>
      <c r="L66" s="56" t="e">
        <f ca="1">_xll.DBRW($B$1,$A66,$B66,$B$3,$B$2,L$7,L$8,$B$4)</f>
        <v>#NAME?</v>
      </c>
      <c r="M66" s="56" t="e">
        <f ca="1">_xll.DBRW($B$1,$A66,$B66,$B$3,$B$2,M$7,M$8,$B$4)</f>
        <v>#NAME?</v>
      </c>
    </row>
    <row r="67" spans="1:13" x14ac:dyDescent="0.3">
      <c r="A67" s="56" t="s">
        <v>79</v>
      </c>
      <c r="B67" s="56" t="s">
        <v>122</v>
      </c>
      <c r="C67" s="56" t="e">
        <f ca="1">_xll.DBRW($B$1,$A67,$B67,$B$3,$B$2,C$7,C$8,$B$4)</f>
        <v>#NAME?</v>
      </c>
      <c r="D67" s="56" t="e">
        <f ca="1">_xll.DBRW($B$1,$A67,$B67,$B$3,$B$2,D$7,D$8,$B$4)</f>
        <v>#NAME?</v>
      </c>
      <c r="E67" s="56" t="e">
        <f ca="1">_xll.DBRW($B$1,$A67,$B67,$B$3,$B$2,E$7,E$8,$B$4)</f>
        <v>#NAME?</v>
      </c>
      <c r="F67" s="56" t="e">
        <f ca="1">_xll.DBRW($B$1,$A67,$B67,$B$3,$B$2,F$7,F$8,$B$4)</f>
        <v>#NAME?</v>
      </c>
      <c r="G67" s="56" t="e">
        <f ca="1">_xll.DBRW($B$1,$A67,$B67,$B$3,$B$2,G$7,G$8,$B$4)</f>
        <v>#NAME?</v>
      </c>
      <c r="H67" s="56" t="e">
        <f ca="1">_xll.DBRW($B$1,$A67,$B67,$B$3,$B$2,H$7,H$8,$B$4)</f>
        <v>#NAME?</v>
      </c>
      <c r="I67" s="56" t="e">
        <f ca="1">_xll.DBRW($B$1,$A67,$B67,$B$3,$B$2,I$7,I$8,$B$4)</f>
        <v>#NAME?</v>
      </c>
      <c r="J67" s="56" t="e">
        <f ca="1">_xll.DBRW($B$1,$A67,$B67,$B$3,$B$2,J$7,J$8,$B$4)</f>
        <v>#NAME?</v>
      </c>
      <c r="K67" s="56" t="e">
        <f ca="1">_xll.DBRW($B$1,$A67,$B67,$B$3,$B$2,K$7,K$8,$B$4)</f>
        <v>#NAME?</v>
      </c>
      <c r="L67" s="56" t="e">
        <f ca="1">_xll.DBRW($B$1,$A67,$B67,$B$3,$B$2,L$7,L$8,$B$4)</f>
        <v>#NAME?</v>
      </c>
      <c r="M67" s="56" t="e">
        <f ca="1">_xll.DBRW($B$1,$A67,$B67,$B$3,$B$2,M$7,M$8,$B$4)</f>
        <v>#NAME?</v>
      </c>
    </row>
    <row r="68" spans="1:13" x14ac:dyDescent="0.3">
      <c r="A68" s="56" t="s">
        <v>79</v>
      </c>
      <c r="B68" s="56" t="s">
        <v>123</v>
      </c>
      <c r="C68" s="56" t="e">
        <f ca="1">_xll.DBRW($B$1,$A68,$B68,$B$3,$B$2,C$7,C$8,$B$4)</f>
        <v>#NAME?</v>
      </c>
      <c r="D68" s="56" t="e">
        <f ca="1">_xll.DBRW($B$1,$A68,$B68,$B$3,$B$2,D$7,D$8,$B$4)</f>
        <v>#NAME?</v>
      </c>
      <c r="E68" s="56" t="e">
        <f ca="1">_xll.DBRW($B$1,$A68,$B68,$B$3,$B$2,E$7,E$8,$B$4)</f>
        <v>#NAME?</v>
      </c>
      <c r="F68" s="56" t="e">
        <f ca="1">_xll.DBRW($B$1,$A68,$B68,$B$3,$B$2,F$7,F$8,$B$4)</f>
        <v>#NAME?</v>
      </c>
      <c r="G68" s="56" t="e">
        <f ca="1">_xll.DBRW($B$1,$A68,$B68,$B$3,$B$2,G$7,G$8,$B$4)</f>
        <v>#NAME?</v>
      </c>
      <c r="H68" s="56" t="e">
        <f ca="1">_xll.DBRW($B$1,$A68,$B68,$B$3,$B$2,H$7,H$8,$B$4)</f>
        <v>#NAME?</v>
      </c>
      <c r="I68" s="56" t="e">
        <f ca="1">_xll.DBRW($B$1,$A68,$B68,$B$3,$B$2,I$7,I$8,$B$4)</f>
        <v>#NAME?</v>
      </c>
      <c r="J68" s="56" t="e">
        <f ca="1">_xll.DBRW($B$1,$A68,$B68,$B$3,$B$2,J$7,J$8,$B$4)</f>
        <v>#NAME?</v>
      </c>
      <c r="K68" s="56" t="e">
        <f ca="1">_xll.DBRW($B$1,$A68,$B68,$B$3,$B$2,K$7,K$8,$B$4)</f>
        <v>#NAME?</v>
      </c>
      <c r="L68" s="56" t="e">
        <f ca="1">_xll.DBRW($B$1,$A68,$B68,$B$3,$B$2,L$7,L$8,$B$4)</f>
        <v>#NAME?</v>
      </c>
      <c r="M68" s="56" t="e">
        <f ca="1">_xll.DBRW($B$1,$A68,$B68,$B$3,$B$2,M$7,M$8,$B$4)</f>
        <v>#NAME?</v>
      </c>
    </row>
    <row r="69" spans="1:13" x14ac:dyDescent="0.3">
      <c r="A69" s="56" t="s">
        <v>80</v>
      </c>
      <c r="B69" s="56" t="s">
        <v>112</v>
      </c>
      <c r="C69" s="56" t="e">
        <f ca="1">_xll.DBRW($B$1,$A69,$B69,$B$3,$B$2,C$7,C$8,$B$4)</f>
        <v>#NAME?</v>
      </c>
      <c r="D69" s="56" t="e">
        <f ca="1">_xll.DBRW($B$1,$A69,$B69,$B$3,$B$2,D$7,D$8,$B$4)</f>
        <v>#NAME?</v>
      </c>
      <c r="E69" s="56" t="e">
        <f ca="1">_xll.DBRW($B$1,$A69,$B69,$B$3,$B$2,E$7,E$8,$B$4)</f>
        <v>#NAME?</v>
      </c>
      <c r="F69" s="56" t="e">
        <f ca="1">_xll.DBRW($B$1,$A69,$B69,$B$3,$B$2,F$7,F$8,$B$4)</f>
        <v>#NAME?</v>
      </c>
      <c r="G69" s="56" t="e">
        <f ca="1">_xll.DBRW($B$1,$A69,$B69,$B$3,$B$2,G$7,G$8,$B$4)</f>
        <v>#NAME?</v>
      </c>
      <c r="H69" s="56" t="e">
        <f ca="1">_xll.DBRW($B$1,$A69,$B69,$B$3,$B$2,H$7,H$8,$B$4)</f>
        <v>#NAME?</v>
      </c>
      <c r="I69" s="56" t="e">
        <f ca="1">_xll.DBRW($B$1,$A69,$B69,$B$3,$B$2,I$7,I$8,$B$4)</f>
        <v>#NAME?</v>
      </c>
      <c r="J69" s="56" t="e">
        <f ca="1">_xll.DBRW($B$1,$A69,$B69,$B$3,$B$2,J$7,J$8,$B$4)</f>
        <v>#NAME?</v>
      </c>
      <c r="K69" s="56" t="e">
        <f ca="1">_xll.DBRW($B$1,$A69,$B69,$B$3,$B$2,K$7,K$8,$B$4)</f>
        <v>#NAME?</v>
      </c>
      <c r="L69" s="56" t="e">
        <f ca="1">_xll.DBRW($B$1,$A69,$B69,$B$3,$B$2,L$7,L$8,$B$4)</f>
        <v>#NAME?</v>
      </c>
      <c r="M69" s="56" t="e">
        <f ca="1">_xll.DBRW($B$1,$A69,$B69,$B$3,$B$2,M$7,M$8,$B$4)</f>
        <v>#NAME?</v>
      </c>
    </row>
    <row r="70" spans="1:13" x14ac:dyDescent="0.3">
      <c r="A70" s="56" t="s">
        <v>80</v>
      </c>
      <c r="B70" s="56" t="s">
        <v>113</v>
      </c>
      <c r="C70" s="56" t="e">
        <f ca="1">_xll.DBRW($B$1,$A70,$B70,$B$3,$B$2,C$7,C$8,$B$4)</f>
        <v>#NAME?</v>
      </c>
      <c r="D70" s="56" t="e">
        <f ca="1">_xll.DBRW($B$1,$A70,$B70,$B$3,$B$2,D$7,D$8,$B$4)</f>
        <v>#NAME?</v>
      </c>
      <c r="E70" s="56" t="e">
        <f ca="1">_xll.DBRW($B$1,$A70,$B70,$B$3,$B$2,E$7,E$8,$B$4)</f>
        <v>#NAME?</v>
      </c>
      <c r="F70" s="56" t="e">
        <f ca="1">_xll.DBRW($B$1,$A70,$B70,$B$3,$B$2,F$7,F$8,$B$4)</f>
        <v>#NAME?</v>
      </c>
      <c r="G70" s="56" t="e">
        <f ca="1">_xll.DBRW($B$1,$A70,$B70,$B$3,$B$2,G$7,G$8,$B$4)</f>
        <v>#NAME?</v>
      </c>
      <c r="H70" s="56" t="e">
        <f ca="1">_xll.DBRW($B$1,$A70,$B70,$B$3,$B$2,H$7,H$8,$B$4)</f>
        <v>#NAME?</v>
      </c>
      <c r="I70" s="56" t="e">
        <f ca="1">_xll.DBRW($B$1,$A70,$B70,$B$3,$B$2,I$7,I$8,$B$4)</f>
        <v>#NAME?</v>
      </c>
      <c r="J70" s="56" t="e">
        <f ca="1">_xll.DBRW($B$1,$A70,$B70,$B$3,$B$2,J$7,J$8,$B$4)</f>
        <v>#NAME?</v>
      </c>
      <c r="K70" s="56" t="e">
        <f ca="1">_xll.DBRW($B$1,$A70,$B70,$B$3,$B$2,K$7,K$8,$B$4)</f>
        <v>#NAME?</v>
      </c>
      <c r="L70" s="56" t="e">
        <f ca="1">_xll.DBRW($B$1,$A70,$B70,$B$3,$B$2,L$7,L$8,$B$4)</f>
        <v>#NAME?</v>
      </c>
      <c r="M70" s="56" t="e">
        <f ca="1">_xll.DBRW($B$1,$A70,$B70,$B$3,$B$2,M$7,M$8,$B$4)</f>
        <v>#NAME?</v>
      </c>
    </row>
    <row r="71" spans="1:13" x14ac:dyDescent="0.3">
      <c r="A71" s="56" t="s">
        <v>80</v>
      </c>
      <c r="B71" s="56" t="s">
        <v>114</v>
      </c>
      <c r="C71" s="56" t="e">
        <f ca="1">_xll.DBRW($B$1,$A71,$B71,$B$3,$B$2,C$7,C$8,$B$4)</f>
        <v>#NAME?</v>
      </c>
      <c r="D71" s="56" t="e">
        <f ca="1">_xll.DBRW($B$1,$A71,$B71,$B$3,$B$2,D$7,D$8,$B$4)</f>
        <v>#NAME?</v>
      </c>
      <c r="E71" s="56" t="e">
        <f ca="1">_xll.DBRW($B$1,$A71,$B71,$B$3,$B$2,E$7,E$8,$B$4)</f>
        <v>#NAME?</v>
      </c>
      <c r="F71" s="56" t="e">
        <f ca="1">_xll.DBRW($B$1,$A71,$B71,$B$3,$B$2,F$7,F$8,$B$4)</f>
        <v>#NAME?</v>
      </c>
      <c r="G71" s="56" t="e">
        <f ca="1">_xll.DBRW($B$1,$A71,$B71,$B$3,$B$2,G$7,G$8,$B$4)</f>
        <v>#NAME?</v>
      </c>
      <c r="H71" s="56" t="e">
        <f ca="1">_xll.DBRW($B$1,$A71,$B71,$B$3,$B$2,H$7,H$8,$B$4)</f>
        <v>#NAME?</v>
      </c>
      <c r="I71" s="56" t="e">
        <f ca="1">_xll.DBRW($B$1,$A71,$B71,$B$3,$B$2,I$7,I$8,$B$4)</f>
        <v>#NAME?</v>
      </c>
      <c r="J71" s="56" t="e">
        <f ca="1">_xll.DBRW($B$1,$A71,$B71,$B$3,$B$2,J$7,J$8,$B$4)</f>
        <v>#NAME?</v>
      </c>
      <c r="K71" s="56" t="e">
        <f ca="1">_xll.DBRW($B$1,$A71,$B71,$B$3,$B$2,K$7,K$8,$B$4)</f>
        <v>#NAME?</v>
      </c>
      <c r="L71" s="56" t="e">
        <f ca="1">_xll.DBRW($B$1,$A71,$B71,$B$3,$B$2,L$7,L$8,$B$4)</f>
        <v>#NAME?</v>
      </c>
      <c r="M71" s="56" t="e">
        <f ca="1">_xll.DBRW($B$1,$A71,$B71,$B$3,$B$2,M$7,M$8,$B$4)</f>
        <v>#NAME?</v>
      </c>
    </row>
    <row r="72" spans="1:13" x14ac:dyDescent="0.3">
      <c r="A72" s="56" t="s">
        <v>80</v>
      </c>
      <c r="B72" s="56" t="s">
        <v>115</v>
      </c>
      <c r="C72" s="56" t="e">
        <f ca="1">_xll.DBRW($B$1,$A72,$B72,$B$3,$B$2,C$7,C$8,$B$4)</f>
        <v>#NAME?</v>
      </c>
      <c r="D72" s="56" t="e">
        <f ca="1">_xll.DBRW($B$1,$A72,$B72,$B$3,$B$2,D$7,D$8,$B$4)</f>
        <v>#NAME?</v>
      </c>
      <c r="E72" s="56" t="e">
        <f ca="1">_xll.DBRW($B$1,$A72,$B72,$B$3,$B$2,E$7,E$8,$B$4)</f>
        <v>#NAME?</v>
      </c>
      <c r="F72" s="56" t="e">
        <f ca="1">_xll.DBRW($B$1,$A72,$B72,$B$3,$B$2,F$7,F$8,$B$4)</f>
        <v>#NAME?</v>
      </c>
      <c r="G72" s="56" t="e">
        <f ca="1">_xll.DBRW($B$1,$A72,$B72,$B$3,$B$2,G$7,G$8,$B$4)</f>
        <v>#NAME?</v>
      </c>
      <c r="H72" s="56" t="e">
        <f ca="1">_xll.DBRW($B$1,$A72,$B72,$B$3,$B$2,H$7,H$8,$B$4)</f>
        <v>#NAME?</v>
      </c>
      <c r="I72" s="56" t="e">
        <f ca="1">_xll.DBRW($B$1,$A72,$B72,$B$3,$B$2,I$7,I$8,$B$4)</f>
        <v>#NAME?</v>
      </c>
      <c r="J72" s="56" t="e">
        <f ca="1">_xll.DBRW($B$1,$A72,$B72,$B$3,$B$2,J$7,J$8,$B$4)</f>
        <v>#NAME?</v>
      </c>
      <c r="K72" s="56" t="e">
        <f ca="1">_xll.DBRW($B$1,$A72,$B72,$B$3,$B$2,K$7,K$8,$B$4)</f>
        <v>#NAME?</v>
      </c>
      <c r="L72" s="56" t="e">
        <f ca="1">_xll.DBRW($B$1,$A72,$B72,$B$3,$B$2,L$7,L$8,$B$4)</f>
        <v>#NAME?</v>
      </c>
      <c r="M72" s="56" t="e">
        <f ca="1">_xll.DBRW($B$1,$A72,$B72,$B$3,$B$2,M$7,M$8,$B$4)</f>
        <v>#NAME?</v>
      </c>
    </row>
    <row r="73" spans="1:13" x14ac:dyDescent="0.3">
      <c r="A73" s="56" t="s">
        <v>80</v>
      </c>
      <c r="B73" s="56" t="s">
        <v>116</v>
      </c>
      <c r="C73" s="56" t="e">
        <f ca="1">_xll.DBRW($B$1,$A73,$B73,$B$3,$B$2,C$7,C$8,$B$4)</f>
        <v>#NAME?</v>
      </c>
      <c r="D73" s="56" t="e">
        <f ca="1">_xll.DBRW($B$1,$A73,$B73,$B$3,$B$2,D$7,D$8,$B$4)</f>
        <v>#NAME?</v>
      </c>
      <c r="E73" s="56" t="e">
        <f ca="1">_xll.DBRW($B$1,$A73,$B73,$B$3,$B$2,E$7,E$8,$B$4)</f>
        <v>#NAME?</v>
      </c>
      <c r="F73" s="56" t="e">
        <f ca="1">_xll.DBRW($B$1,$A73,$B73,$B$3,$B$2,F$7,F$8,$B$4)</f>
        <v>#NAME?</v>
      </c>
      <c r="G73" s="56" t="e">
        <f ca="1">_xll.DBRW($B$1,$A73,$B73,$B$3,$B$2,G$7,G$8,$B$4)</f>
        <v>#NAME?</v>
      </c>
      <c r="H73" s="56" t="e">
        <f ca="1">_xll.DBRW($B$1,$A73,$B73,$B$3,$B$2,H$7,H$8,$B$4)</f>
        <v>#NAME?</v>
      </c>
      <c r="I73" s="56" t="e">
        <f ca="1">_xll.DBRW($B$1,$A73,$B73,$B$3,$B$2,I$7,I$8,$B$4)</f>
        <v>#NAME?</v>
      </c>
      <c r="J73" s="56" t="e">
        <f ca="1">_xll.DBRW($B$1,$A73,$B73,$B$3,$B$2,J$7,J$8,$B$4)</f>
        <v>#NAME?</v>
      </c>
      <c r="K73" s="56" t="e">
        <f ca="1">_xll.DBRW($B$1,$A73,$B73,$B$3,$B$2,K$7,K$8,$B$4)</f>
        <v>#NAME?</v>
      </c>
      <c r="L73" s="56" t="e">
        <f ca="1">_xll.DBRW($B$1,$A73,$B73,$B$3,$B$2,L$7,L$8,$B$4)</f>
        <v>#NAME?</v>
      </c>
      <c r="M73" s="56" t="e">
        <f ca="1">_xll.DBRW($B$1,$A73,$B73,$B$3,$B$2,M$7,M$8,$B$4)</f>
        <v>#NAME?</v>
      </c>
    </row>
    <row r="74" spans="1:13" x14ac:dyDescent="0.3">
      <c r="A74" s="56" t="s">
        <v>80</v>
      </c>
      <c r="B74" s="56" t="s">
        <v>117</v>
      </c>
      <c r="C74" s="56" t="e">
        <f ca="1">_xll.DBRW($B$1,$A74,$B74,$B$3,$B$2,C$7,C$8,$B$4)</f>
        <v>#NAME?</v>
      </c>
      <c r="D74" s="56" t="e">
        <f ca="1">_xll.DBRW($B$1,$A74,$B74,$B$3,$B$2,D$7,D$8,$B$4)</f>
        <v>#NAME?</v>
      </c>
      <c r="E74" s="56" t="e">
        <f ca="1">_xll.DBRW($B$1,$A74,$B74,$B$3,$B$2,E$7,E$8,$B$4)</f>
        <v>#NAME?</v>
      </c>
      <c r="F74" s="56" t="e">
        <f ca="1">_xll.DBRW($B$1,$A74,$B74,$B$3,$B$2,F$7,F$8,$B$4)</f>
        <v>#NAME?</v>
      </c>
      <c r="G74" s="56" t="e">
        <f ca="1">_xll.DBRW($B$1,$A74,$B74,$B$3,$B$2,G$7,G$8,$B$4)</f>
        <v>#NAME?</v>
      </c>
      <c r="H74" s="56" t="e">
        <f ca="1">_xll.DBRW($B$1,$A74,$B74,$B$3,$B$2,H$7,H$8,$B$4)</f>
        <v>#NAME?</v>
      </c>
      <c r="I74" s="56" t="e">
        <f ca="1">_xll.DBRW($B$1,$A74,$B74,$B$3,$B$2,I$7,I$8,$B$4)</f>
        <v>#NAME?</v>
      </c>
      <c r="J74" s="56" t="e">
        <f ca="1">_xll.DBRW($B$1,$A74,$B74,$B$3,$B$2,J$7,J$8,$B$4)</f>
        <v>#NAME?</v>
      </c>
      <c r="K74" s="56" t="e">
        <f ca="1">_xll.DBRW($B$1,$A74,$B74,$B$3,$B$2,K$7,K$8,$B$4)</f>
        <v>#NAME?</v>
      </c>
      <c r="L74" s="56" t="e">
        <f ca="1">_xll.DBRW($B$1,$A74,$B74,$B$3,$B$2,L$7,L$8,$B$4)</f>
        <v>#NAME?</v>
      </c>
      <c r="M74" s="56" t="e">
        <f ca="1">_xll.DBRW($B$1,$A74,$B74,$B$3,$B$2,M$7,M$8,$B$4)</f>
        <v>#NAME?</v>
      </c>
    </row>
    <row r="75" spans="1:13" x14ac:dyDescent="0.3">
      <c r="A75" s="56" t="s">
        <v>80</v>
      </c>
      <c r="B75" s="56" t="s">
        <v>118</v>
      </c>
      <c r="C75" s="56" t="e">
        <f ca="1">_xll.DBRW($B$1,$A75,$B75,$B$3,$B$2,C$7,C$8,$B$4)</f>
        <v>#NAME?</v>
      </c>
      <c r="D75" s="56" t="e">
        <f ca="1">_xll.DBRW($B$1,$A75,$B75,$B$3,$B$2,D$7,D$8,$B$4)</f>
        <v>#NAME?</v>
      </c>
      <c r="E75" s="56" t="e">
        <f ca="1">_xll.DBRW($B$1,$A75,$B75,$B$3,$B$2,E$7,E$8,$B$4)</f>
        <v>#NAME?</v>
      </c>
      <c r="F75" s="56" t="e">
        <f ca="1">_xll.DBRW($B$1,$A75,$B75,$B$3,$B$2,F$7,F$8,$B$4)</f>
        <v>#NAME?</v>
      </c>
      <c r="G75" s="56" t="e">
        <f ca="1">_xll.DBRW($B$1,$A75,$B75,$B$3,$B$2,G$7,G$8,$B$4)</f>
        <v>#NAME?</v>
      </c>
      <c r="H75" s="56" t="e">
        <f ca="1">_xll.DBRW($B$1,$A75,$B75,$B$3,$B$2,H$7,H$8,$B$4)</f>
        <v>#NAME?</v>
      </c>
      <c r="I75" s="56" t="e">
        <f ca="1">_xll.DBRW($B$1,$A75,$B75,$B$3,$B$2,I$7,I$8,$B$4)</f>
        <v>#NAME?</v>
      </c>
      <c r="J75" s="56" t="e">
        <f ca="1">_xll.DBRW($B$1,$A75,$B75,$B$3,$B$2,J$7,J$8,$B$4)</f>
        <v>#NAME?</v>
      </c>
      <c r="K75" s="56" t="e">
        <f ca="1">_xll.DBRW($B$1,$A75,$B75,$B$3,$B$2,K$7,K$8,$B$4)</f>
        <v>#NAME?</v>
      </c>
      <c r="L75" s="56" t="e">
        <f ca="1">_xll.DBRW($B$1,$A75,$B75,$B$3,$B$2,L$7,L$8,$B$4)</f>
        <v>#NAME?</v>
      </c>
      <c r="M75" s="56" t="e">
        <f ca="1">_xll.DBRW($B$1,$A75,$B75,$B$3,$B$2,M$7,M$8,$B$4)</f>
        <v>#NAME?</v>
      </c>
    </row>
    <row r="76" spans="1:13" x14ac:dyDescent="0.3">
      <c r="A76" s="56" t="s">
        <v>80</v>
      </c>
      <c r="B76" s="56" t="s">
        <v>119</v>
      </c>
      <c r="C76" s="56" t="e">
        <f ca="1">_xll.DBRW($B$1,$A76,$B76,$B$3,$B$2,C$7,C$8,$B$4)</f>
        <v>#NAME?</v>
      </c>
      <c r="D76" s="56" t="e">
        <f ca="1">_xll.DBRW($B$1,$A76,$B76,$B$3,$B$2,D$7,D$8,$B$4)</f>
        <v>#NAME?</v>
      </c>
      <c r="E76" s="56" t="e">
        <f ca="1">_xll.DBRW($B$1,$A76,$B76,$B$3,$B$2,E$7,E$8,$B$4)</f>
        <v>#NAME?</v>
      </c>
      <c r="F76" s="56" t="e">
        <f ca="1">_xll.DBRW($B$1,$A76,$B76,$B$3,$B$2,F$7,F$8,$B$4)</f>
        <v>#NAME?</v>
      </c>
      <c r="G76" s="56" t="e">
        <f ca="1">_xll.DBRW($B$1,$A76,$B76,$B$3,$B$2,G$7,G$8,$B$4)</f>
        <v>#NAME?</v>
      </c>
      <c r="H76" s="56" t="e">
        <f ca="1">_xll.DBRW($B$1,$A76,$B76,$B$3,$B$2,H$7,H$8,$B$4)</f>
        <v>#NAME?</v>
      </c>
      <c r="I76" s="56" t="e">
        <f ca="1">_xll.DBRW($B$1,$A76,$B76,$B$3,$B$2,I$7,I$8,$B$4)</f>
        <v>#NAME?</v>
      </c>
      <c r="J76" s="56" t="e">
        <f ca="1">_xll.DBRW($B$1,$A76,$B76,$B$3,$B$2,J$7,J$8,$B$4)</f>
        <v>#NAME?</v>
      </c>
      <c r="K76" s="56" t="e">
        <f ca="1">_xll.DBRW($B$1,$A76,$B76,$B$3,$B$2,K$7,K$8,$B$4)</f>
        <v>#NAME?</v>
      </c>
      <c r="L76" s="56" t="e">
        <f ca="1">_xll.DBRW($B$1,$A76,$B76,$B$3,$B$2,L$7,L$8,$B$4)</f>
        <v>#NAME?</v>
      </c>
      <c r="M76" s="56" t="e">
        <f ca="1">_xll.DBRW($B$1,$A76,$B76,$B$3,$B$2,M$7,M$8,$B$4)</f>
        <v>#NAME?</v>
      </c>
    </row>
    <row r="77" spans="1:13" x14ac:dyDescent="0.3">
      <c r="A77" s="56" t="s">
        <v>80</v>
      </c>
      <c r="B77" s="56" t="s">
        <v>120</v>
      </c>
      <c r="C77" s="56" t="e">
        <f ca="1">_xll.DBRW($B$1,$A77,$B77,$B$3,$B$2,C$7,C$8,$B$4)</f>
        <v>#NAME?</v>
      </c>
      <c r="D77" s="56" t="e">
        <f ca="1">_xll.DBRW($B$1,$A77,$B77,$B$3,$B$2,D$7,D$8,$B$4)</f>
        <v>#NAME?</v>
      </c>
      <c r="E77" s="56" t="e">
        <f ca="1">_xll.DBRW($B$1,$A77,$B77,$B$3,$B$2,E$7,E$8,$B$4)</f>
        <v>#NAME?</v>
      </c>
      <c r="F77" s="56" t="e">
        <f ca="1">_xll.DBRW($B$1,$A77,$B77,$B$3,$B$2,F$7,F$8,$B$4)</f>
        <v>#NAME?</v>
      </c>
      <c r="G77" s="56" t="e">
        <f ca="1">_xll.DBRW($B$1,$A77,$B77,$B$3,$B$2,G$7,G$8,$B$4)</f>
        <v>#NAME?</v>
      </c>
      <c r="H77" s="56" t="e">
        <f ca="1">_xll.DBRW($B$1,$A77,$B77,$B$3,$B$2,H$7,H$8,$B$4)</f>
        <v>#NAME?</v>
      </c>
      <c r="I77" s="56" t="e">
        <f ca="1">_xll.DBRW($B$1,$A77,$B77,$B$3,$B$2,I$7,I$8,$B$4)</f>
        <v>#NAME?</v>
      </c>
      <c r="J77" s="56" t="e">
        <f ca="1">_xll.DBRW($B$1,$A77,$B77,$B$3,$B$2,J$7,J$8,$B$4)</f>
        <v>#NAME?</v>
      </c>
      <c r="K77" s="56" t="e">
        <f ca="1">_xll.DBRW($B$1,$A77,$B77,$B$3,$B$2,K$7,K$8,$B$4)</f>
        <v>#NAME?</v>
      </c>
      <c r="L77" s="56" t="e">
        <f ca="1">_xll.DBRW($B$1,$A77,$B77,$B$3,$B$2,L$7,L$8,$B$4)</f>
        <v>#NAME?</v>
      </c>
      <c r="M77" s="56" t="e">
        <f ca="1">_xll.DBRW($B$1,$A77,$B77,$B$3,$B$2,M$7,M$8,$B$4)</f>
        <v>#NAME?</v>
      </c>
    </row>
    <row r="78" spans="1:13" x14ac:dyDescent="0.3">
      <c r="A78" s="56" t="s">
        <v>80</v>
      </c>
      <c r="B78" s="56" t="s">
        <v>121</v>
      </c>
      <c r="C78" s="56" t="e">
        <f ca="1">_xll.DBRW($B$1,$A78,$B78,$B$3,$B$2,C$7,C$8,$B$4)</f>
        <v>#NAME?</v>
      </c>
      <c r="D78" s="56" t="e">
        <f ca="1">_xll.DBRW($B$1,$A78,$B78,$B$3,$B$2,D$7,D$8,$B$4)</f>
        <v>#NAME?</v>
      </c>
      <c r="E78" s="56" t="e">
        <f ca="1">_xll.DBRW($B$1,$A78,$B78,$B$3,$B$2,E$7,E$8,$B$4)</f>
        <v>#NAME?</v>
      </c>
      <c r="F78" s="56" t="e">
        <f ca="1">_xll.DBRW($B$1,$A78,$B78,$B$3,$B$2,F$7,F$8,$B$4)</f>
        <v>#NAME?</v>
      </c>
      <c r="G78" s="56" t="e">
        <f ca="1">_xll.DBRW($B$1,$A78,$B78,$B$3,$B$2,G$7,G$8,$B$4)</f>
        <v>#NAME?</v>
      </c>
      <c r="H78" s="56" t="e">
        <f ca="1">_xll.DBRW($B$1,$A78,$B78,$B$3,$B$2,H$7,H$8,$B$4)</f>
        <v>#NAME?</v>
      </c>
      <c r="I78" s="56" t="e">
        <f ca="1">_xll.DBRW($B$1,$A78,$B78,$B$3,$B$2,I$7,I$8,$B$4)</f>
        <v>#NAME?</v>
      </c>
      <c r="J78" s="56" t="e">
        <f ca="1">_xll.DBRW($B$1,$A78,$B78,$B$3,$B$2,J$7,J$8,$B$4)</f>
        <v>#NAME?</v>
      </c>
      <c r="K78" s="56" t="e">
        <f ca="1">_xll.DBRW($B$1,$A78,$B78,$B$3,$B$2,K$7,K$8,$B$4)</f>
        <v>#NAME?</v>
      </c>
      <c r="L78" s="56" t="e">
        <f ca="1">_xll.DBRW($B$1,$A78,$B78,$B$3,$B$2,L$7,L$8,$B$4)</f>
        <v>#NAME?</v>
      </c>
      <c r="M78" s="56" t="e">
        <f ca="1">_xll.DBRW($B$1,$A78,$B78,$B$3,$B$2,M$7,M$8,$B$4)</f>
        <v>#NAME?</v>
      </c>
    </row>
    <row r="79" spans="1:13" x14ac:dyDescent="0.3">
      <c r="A79" s="56" t="s">
        <v>80</v>
      </c>
      <c r="B79" s="56" t="s">
        <v>122</v>
      </c>
      <c r="C79" s="56" t="e">
        <f ca="1">_xll.DBRW($B$1,$A79,$B79,$B$3,$B$2,C$7,C$8,$B$4)</f>
        <v>#NAME?</v>
      </c>
      <c r="D79" s="56" t="e">
        <f ca="1">_xll.DBRW($B$1,$A79,$B79,$B$3,$B$2,D$7,D$8,$B$4)</f>
        <v>#NAME?</v>
      </c>
      <c r="E79" s="56" t="e">
        <f ca="1">_xll.DBRW($B$1,$A79,$B79,$B$3,$B$2,E$7,E$8,$B$4)</f>
        <v>#NAME?</v>
      </c>
      <c r="F79" s="56" t="e">
        <f ca="1">_xll.DBRW($B$1,$A79,$B79,$B$3,$B$2,F$7,F$8,$B$4)</f>
        <v>#NAME?</v>
      </c>
      <c r="G79" s="56" t="e">
        <f ca="1">_xll.DBRW($B$1,$A79,$B79,$B$3,$B$2,G$7,G$8,$B$4)</f>
        <v>#NAME?</v>
      </c>
      <c r="H79" s="56" t="e">
        <f ca="1">_xll.DBRW($B$1,$A79,$B79,$B$3,$B$2,H$7,H$8,$B$4)</f>
        <v>#NAME?</v>
      </c>
      <c r="I79" s="56" t="e">
        <f ca="1">_xll.DBRW($B$1,$A79,$B79,$B$3,$B$2,I$7,I$8,$B$4)</f>
        <v>#NAME?</v>
      </c>
      <c r="J79" s="56" t="e">
        <f ca="1">_xll.DBRW($B$1,$A79,$B79,$B$3,$B$2,J$7,J$8,$B$4)</f>
        <v>#NAME?</v>
      </c>
      <c r="K79" s="56" t="e">
        <f ca="1">_xll.DBRW($B$1,$A79,$B79,$B$3,$B$2,K$7,K$8,$B$4)</f>
        <v>#NAME?</v>
      </c>
      <c r="L79" s="56" t="e">
        <f ca="1">_xll.DBRW($B$1,$A79,$B79,$B$3,$B$2,L$7,L$8,$B$4)</f>
        <v>#NAME?</v>
      </c>
      <c r="M79" s="56" t="e">
        <f ca="1">_xll.DBRW($B$1,$A79,$B79,$B$3,$B$2,M$7,M$8,$B$4)</f>
        <v>#NAME?</v>
      </c>
    </row>
    <row r="80" spans="1:13" x14ac:dyDescent="0.3">
      <c r="A80" s="56" t="s">
        <v>80</v>
      </c>
      <c r="B80" s="56" t="s">
        <v>123</v>
      </c>
      <c r="C80" s="56" t="e">
        <f ca="1">_xll.DBRW($B$1,$A80,$B80,$B$3,$B$2,C$7,C$8,$B$4)</f>
        <v>#NAME?</v>
      </c>
      <c r="D80" s="56" t="e">
        <f ca="1">_xll.DBRW($B$1,$A80,$B80,$B$3,$B$2,D$7,D$8,$B$4)</f>
        <v>#NAME?</v>
      </c>
      <c r="E80" s="56" t="e">
        <f ca="1">_xll.DBRW($B$1,$A80,$B80,$B$3,$B$2,E$7,E$8,$B$4)</f>
        <v>#NAME?</v>
      </c>
      <c r="F80" s="56" t="e">
        <f ca="1">_xll.DBRW($B$1,$A80,$B80,$B$3,$B$2,F$7,F$8,$B$4)</f>
        <v>#NAME?</v>
      </c>
      <c r="G80" s="56" t="e">
        <f ca="1">_xll.DBRW($B$1,$A80,$B80,$B$3,$B$2,G$7,G$8,$B$4)</f>
        <v>#NAME?</v>
      </c>
      <c r="H80" s="56" t="e">
        <f ca="1">_xll.DBRW($B$1,$A80,$B80,$B$3,$B$2,H$7,H$8,$B$4)</f>
        <v>#NAME?</v>
      </c>
      <c r="I80" s="56" t="e">
        <f ca="1">_xll.DBRW($B$1,$A80,$B80,$B$3,$B$2,I$7,I$8,$B$4)</f>
        <v>#NAME?</v>
      </c>
      <c r="J80" s="56" t="e">
        <f ca="1">_xll.DBRW($B$1,$A80,$B80,$B$3,$B$2,J$7,J$8,$B$4)</f>
        <v>#NAME?</v>
      </c>
      <c r="K80" s="56" t="e">
        <f ca="1">_xll.DBRW($B$1,$A80,$B80,$B$3,$B$2,K$7,K$8,$B$4)</f>
        <v>#NAME?</v>
      </c>
      <c r="L80" s="56" t="e">
        <f ca="1">_xll.DBRW($B$1,$A80,$B80,$B$3,$B$2,L$7,L$8,$B$4)</f>
        <v>#NAME?</v>
      </c>
      <c r="M80" s="56" t="e">
        <f ca="1">_xll.DBRW($B$1,$A80,$B80,$B$3,$B$2,M$7,M$8,$B$4)</f>
        <v>#NAME?</v>
      </c>
    </row>
    <row r="81" spans="1:13" x14ac:dyDescent="0.3">
      <c r="A81" s="56" t="s">
        <v>81</v>
      </c>
      <c r="B81" s="56" t="s">
        <v>112</v>
      </c>
      <c r="C81" s="56" t="e">
        <f ca="1">_xll.DBRW($B$1,$A81,$B81,$B$3,$B$2,C$7,C$8,$B$4)</f>
        <v>#NAME?</v>
      </c>
      <c r="D81" s="56" t="e">
        <f ca="1">_xll.DBRW($B$1,$A81,$B81,$B$3,$B$2,D$7,D$8,$B$4)</f>
        <v>#NAME?</v>
      </c>
      <c r="E81" s="56" t="e">
        <f ca="1">_xll.DBRW($B$1,$A81,$B81,$B$3,$B$2,E$7,E$8,$B$4)</f>
        <v>#NAME?</v>
      </c>
      <c r="F81" s="56" t="e">
        <f ca="1">_xll.DBRW($B$1,$A81,$B81,$B$3,$B$2,F$7,F$8,$B$4)</f>
        <v>#NAME?</v>
      </c>
      <c r="G81" s="56" t="e">
        <f ca="1">_xll.DBRW($B$1,$A81,$B81,$B$3,$B$2,G$7,G$8,$B$4)</f>
        <v>#NAME?</v>
      </c>
      <c r="H81" s="56" t="e">
        <f ca="1">_xll.DBRW($B$1,$A81,$B81,$B$3,$B$2,H$7,H$8,$B$4)</f>
        <v>#NAME?</v>
      </c>
      <c r="I81" s="56" t="e">
        <f ca="1">_xll.DBRW($B$1,$A81,$B81,$B$3,$B$2,I$7,I$8,$B$4)</f>
        <v>#NAME?</v>
      </c>
      <c r="J81" s="56" t="e">
        <f ca="1">_xll.DBRW($B$1,$A81,$B81,$B$3,$B$2,J$7,J$8,$B$4)</f>
        <v>#NAME?</v>
      </c>
      <c r="K81" s="56" t="e">
        <f ca="1">_xll.DBRW($B$1,$A81,$B81,$B$3,$B$2,K$7,K$8,$B$4)</f>
        <v>#NAME?</v>
      </c>
      <c r="L81" s="56" t="e">
        <f ca="1">_xll.DBRW($B$1,$A81,$B81,$B$3,$B$2,L$7,L$8,$B$4)</f>
        <v>#NAME?</v>
      </c>
      <c r="M81" s="56" t="e">
        <f ca="1">_xll.DBRW($B$1,$A81,$B81,$B$3,$B$2,M$7,M$8,$B$4)</f>
        <v>#NAME?</v>
      </c>
    </row>
    <row r="82" spans="1:13" x14ac:dyDescent="0.3">
      <c r="A82" s="56" t="s">
        <v>81</v>
      </c>
      <c r="B82" s="56" t="s">
        <v>113</v>
      </c>
      <c r="C82" s="56" t="e">
        <f ca="1">_xll.DBRW($B$1,$A82,$B82,$B$3,$B$2,C$7,C$8,$B$4)</f>
        <v>#NAME?</v>
      </c>
      <c r="D82" s="56" t="e">
        <f ca="1">_xll.DBRW($B$1,$A82,$B82,$B$3,$B$2,D$7,D$8,$B$4)</f>
        <v>#NAME?</v>
      </c>
      <c r="E82" s="56" t="e">
        <f ca="1">_xll.DBRW($B$1,$A82,$B82,$B$3,$B$2,E$7,E$8,$B$4)</f>
        <v>#NAME?</v>
      </c>
      <c r="F82" s="56" t="e">
        <f ca="1">_xll.DBRW($B$1,$A82,$B82,$B$3,$B$2,F$7,F$8,$B$4)</f>
        <v>#NAME?</v>
      </c>
      <c r="G82" s="56" t="e">
        <f ca="1">_xll.DBRW($B$1,$A82,$B82,$B$3,$B$2,G$7,G$8,$B$4)</f>
        <v>#NAME?</v>
      </c>
      <c r="H82" s="56" t="e">
        <f ca="1">_xll.DBRW($B$1,$A82,$B82,$B$3,$B$2,H$7,H$8,$B$4)</f>
        <v>#NAME?</v>
      </c>
      <c r="I82" s="56" t="e">
        <f ca="1">_xll.DBRW($B$1,$A82,$B82,$B$3,$B$2,I$7,I$8,$B$4)</f>
        <v>#NAME?</v>
      </c>
      <c r="J82" s="56" t="e">
        <f ca="1">_xll.DBRW($B$1,$A82,$B82,$B$3,$B$2,J$7,J$8,$B$4)</f>
        <v>#NAME?</v>
      </c>
      <c r="K82" s="56" t="e">
        <f ca="1">_xll.DBRW($B$1,$A82,$B82,$B$3,$B$2,K$7,K$8,$B$4)</f>
        <v>#NAME?</v>
      </c>
      <c r="L82" s="56" t="e">
        <f ca="1">_xll.DBRW($B$1,$A82,$B82,$B$3,$B$2,L$7,L$8,$B$4)</f>
        <v>#NAME?</v>
      </c>
      <c r="M82" s="56" t="e">
        <f ca="1">_xll.DBRW($B$1,$A82,$B82,$B$3,$B$2,M$7,M$8,$B$4)</f>
        <v>#NAME?</v>
      </c>
    </row>
    <row r="83" spans="1:13" x14ac:dyDescent="0.3">
      <c r="A83" s="56" t="s">
        <v>81</v>
      </c>
      <c r="B83" s="56" t="s">
        <v>114</v>
      </c>
      <c r="C83" s="56" t="e">
        <f ca="1">_xll.DBRW($B$1,$A83,$B83,$B$3,$B$2,C$7,C$8,$B$4)</f>
        <v>#NAME?</v>
      </c>
      <c r="D83" s="56" t="e">
        <f ca="1">_xll.DBRW($B$1,$A83,$B83,$B$3,$B$2,D$7,D$8,$B$4)</f>
        <v>#NAME?</v>
      </c>
      <c r="E83" s="56" t="e">
        <f ca="1">_xll.DBRW($B$1,$A83,$B83,$B$3,$B$2,E$7,E$8,$B$4)</f>
        <v>#NAME?</v>
      </c>
      <c r="F83" s="56" t="e">
        <f ca="1">_xll.DBRW($B$1,$A83,$B83,$B$3,$B$2,F$7,F$8,$B$4)</f>
        <v>#NAME?</v>
      </c>
      <c r="G83" s="56" t="e">
        <f ca="1">_xll.DBRW($B$1,$A83,$B83,$B$3,$B$2,G$7,G$8,$B$4)</f>
        <v>#NAME?</v>
      </c>
      <c r="H83" s="56" t="e">
        <f ca="1">_xll.DBRW($B$1,$A83,$B83,$B$3,$B$2,H$7,H$8,$B$4)</f>
        <v>#NAME?</v>
      </c>
      <c r="I83" s="56" t="e">
        <f ca="1">_xll.DBRW($B$1,$A83,$B83,$B$3,$B$2,I$7,I$8,$B$4)</f>
        <v>#NAME?</v>
      </c>
      <c r="J83" s="56" t="e">
        <f ca="1">_xll.DBRW($B$1,$A83,$B83,$B$3,$B$2,J$7,J$8,$B$4)</f>
        <v>#NAME?</v>
      </c>
      <c r="K83" s="56" t="e">
        <f ca="1">_xll.DBRW($B$1,$A83,$B83,$B$3,$B$2,K$7,K$8,$B$4)</f>
        <v>#NAME?</v>
      </c>
      <c r="L83" s="56" t="e">
        <f ca="1">_xll.DBRW($B$1,$A83,$B83,$B$3,$B$2,L$7,L$8,$B$4)</f>
        <v>#NAME?</v>
      </c>
      <c r="M83" s="56" t="e">
        <f ca="1">_xll.DBRW($B$1,$A83,$B83,$B$3,$B$2,M$7,M$8,$B$4)</f>
        <v>#NAME?</v>
      </c>
    </row>
    <row r="84" spans="1:13" x14ac:dyDescent="0.3">
      <c r="A84" s="56" t="s">
        <v>81</v>
      </c>
      <c r="B84" s="56" t="s">
        <v>115</v>
      </c>
      <c r="C84" s="56" t="e">
        <f ca="1">_xll.DBRW($B$1,$A84,$B84,$B$3,$B$2,C$7,C$8,$B$4)</f>
        <v>#NAME?</v>
      </c>
      <c r="D84" s="56" t="e">
        <f ca="1">_xll.DBRW($B$1,$A84,$B84,$B$3,$B$2,D$7,D$8,$B$4)</f>
        <v>#NAME?</v>
      </c>
      <c r="E84" s="56" t="e">
        <f ca="1">_xll.DBRW($B$1,$A84,$B84,$B$3,$B$2,E$7,E$8,$B$4)</f>
        <v>#NAME?</v>
      </c>
      <c r="F84" s="56" t="e">
        <f ca="1">_xll.DBRW($B$1,$A84,$B84,$B$3,$B$2,F$7,F$8,$B$4)</f>
        <v>#NAME?</v>
      </c>
      <c r="G84" s="56" t="e">
        <f ca="1">_xll.DBRW($B$1,$A84,$B84,$B$3,$B$2,G$7,G$8,$B$4)</f>
        <v>#NAME?</v>
      </c>
      <c r="H84" s="56" t="e">
        <f ca="1">_xll.DBRW($B$1,$A84,$B84,$B$3,$B$2,H$7,H$8,$B$4)</f>
        <v>#NAME?</v>
      </c>
      <c r="I84" s="56" t="e">
        <f ca="1">_xll.DBRW($B$1,$A84,$B84,$B$3,$B$2,I$7,I$8,$B$4)</f>
        <v>#NAME?</v>
      </c>
      <c r="J84" s="56" t="e">
        <f ca="1">_xll.DBRW($B$1,$A84,$B84,$B$3,$B$2,J$7,J$8,$B$4)</f>
        <v>#NAME?</v>
      </c>
      <c r="K84" s="56" t="e">
        <f ca="1">_xll.DBRW($B$1,$A84,$B84,$B$3,$B$2,K$7,K$8,$B$4)</f>
        <v>#NAME?</v>
      </c>
      <c r="L84" s="56" t="e">
        <f ca="1">_xll.DBRW($B$1,$A84,$B84,$B$3,$B$2,L$7,L$8,$B$4)</f>
        <v>#NAME?</v>
      </c>
      <c r="M84" s="56" t="e">
        <f ca="1">_xll.DBRW($B$1,$A84,$B84,$B$3,$B$2,M$7,M$8,$B$4)</f>
        <v>#NAME?</v>
      </c>
    </row>
    <row r="85" spans="1:13" x14ac:dyDescent="0.3">
      <c r="A85" s="56" t="s">
        <v>81</v>
      </c>
      <c r="B85" s="56" t="s">
        <v>116</v>
      </c>
      <c r="C85" s="56" t="e">
        <f ca="1">_xll.DBRW($B$1,$A85,$B85,$B$3,$B$2,C$7,C$8,$B$4)</f>
        <v>#NAME?</v>
      </c>
      <c r="D85" s="56" t="e">
        <f ca="1">_xll.DBRW($B$1,$A85,$B85,$B$3,$B$2,D$7,D$8,$B$4)</f>
        <v>#NAME?</v>
      </c>
      <c r="E85" s="56" t="e">
        <f ca="1">_xll.DBRW($B$1,$A85,$B85,$B$3,$B$2,E$7,E$8,$B$4)</f>
        <v>#NAME?</v>
      </c>
      <c r="F85" s="56" t="e">
        <f ca="1">_xll.DBRW($B$1,$A85,$B85,$B$3,$B$2,F$7,F$8,$B$4)</f>
        <v>#NAME?</v>
      </c>
      <c r="G85" s="56" t="e">
        <f ca="1">_xll.DBRW($B$1,$A85,$B85,$B$3,$B$2,G$7,G$8,$B$4)</f>
        <v>#NAME?</v>
      </c>
      <c r="H85" s="56" t="e">
        <f ca="1">_xll.DBRW($B$1,$A85,$B85,$B$3,$B$2,H$7,H$8,$B$4)</f>
        <v>#NAME?</v>
      </c>
      <c r="I85" s="56" t="e">
        <f ca="1">_xll.DBRW($B$1,$A85,$B85,$B$3,$B$2,I$7,I$8,$B$4)</f>
        <v>#NAME?</v>
      </c>
      <c r="J85" s="56" t="e">
        <f ca="1">_xll.DBRW($B$1,$A85,$B85,$B$3,$B$2,J$7,J$8,$B$4)</f>
        <v>#NAME?</v>
      </c>
      <c r="K85" s="56" t="e">
        <f ca="1">_xll.DBRW($B$1,$A85,$B85,$B$3,$B$2,K$7,K$8,$B$4)</f>
        <v>#NAME?</v>
      </c>
      <c r="L85" s="56" t="e">
        <f ca="1">_xll.DBRW($B$1,$A85,$B85,$B$3,$B$2,L$7,L$8,$B$4)</f>
        <v>#NAME?</v>
      </c>
      <c r="M85" s="56" t="e">
        <f ca="1">_xll.DBRW($B$1,$A85,$B85,$B$3,$B$2,M$7,M$8,$B$4)</f>
        <v>#NAME?</v>
      </c>
    </row>
    <row r="86" spans="1:13" x14ac:dyDescent="0.3">
      <c r="A86" s="56" t="s">
        <v>81</v>
      </c>
      <c r="B86" s="56" t="s">
        <v>117</v>
      </c>
      <c r="C86" s="56" t="e">
        <f ca="1">_xll.DBRW($B$1,$A86,$B86,$B$3,$B$2,C$7,C$8,$B$4)</f>
        <v>#NAME?</v>
      </c>
      <c r="D86" s="56" t="e">
        <f ca="1">_xll.DBRW($B$1,$A86,$B86,$B$3,$B$2,D$7,D$8,$B$4)</f>
        <v>#NAME?</v>
      </c>
      <c r="E86" s="56" t="e">
        <f ca="1">_xll.DBRW($B$1,$A86,$B86,$B$3,$B$2,E$7,E$8,$B$4)</f>
        <v>#NAME?</v>
      </c>
      <c r="F86" s="56" t="e">
        <f ca="1">_xll.DBRW($B$1,$A86,$B86,$B$3,$B$2,F$7,F$8,$B$4)</f>
        <v>#NAME?</v>
      </c>
      <c r="G86" s="56" t="e">
        <f ca="1">_xll.DBRW($B$1,$A86,$B86,$B$3,$B$2,G$7,G$8,$B$4)</f>
        <v>#NAME?</v>
      </c>
      <c r="H86" s="56" t="e">
        <f ca="1">_xll.DBRW($B$1,$A86,$B86,$B$3,$B$2,H$7,H$8,$B$4)</f>
        <v>#NAME?</v>
      </c>
      <c r="I86" s="56" t="e">
        <f ca="1">_xll.DBRW($B$1,$A86,$B86,$B$3,$B$2,I$7,I$8,$B$4)</f>
        <v>#NAME?</v>
      </c>
      <c r="J86" s="56" t="e">
        <f ca="1">_xll.DBRW($B$1,$A86,$B86,$B$3,$B$2,J$7,J$8,$B$4)</f>
        <v>#NAME?</v>
      </c>
      <c r="K86" s="56" t="e">
        <f ca="1">_xll.DBRW($B$1,$A86,$B86,$B$3,$B$2,K$7,K$8,$B$4)</f>
        <v>#NAME?</v>
      </c>
      <c r="L86" s="56" t="e">
        <f ca="1">_xll.DBRW($B$1,$A86,$B86,$B$3,$B$2,L$7,L$8,$B$4)</f>
        <v>#NAME?</v>
      </c>
      <c r="M86" s="56" t="e">
        <f ca="1">_xll.DBRW($B$1,$A86,$B86,$B$3,$B$2,M$7,M$8,$B$4)</f>
        <v>#NAME?</v>
      </c>
    </row>
    <row r="87" spans="1:13" x14ac:dyDescent="0.3">
      <c r="A87" s="56" t="s">
        <v>81</v>
      </c>
      <c r="B87" s="56" t="s">
        <v>118</v>
      </c>
      <c r="C87" s="56" t="e">
        <f ca="1">_xll.DBRW($B$1,$A87,$B87,$B$3,$B$2,C$7,C$8,$B$4)</f>
        <v>#NAME?</v>
      </c>
      <c r="D87" s="56" t="e">
        <f ca="1">_xll.DBRW($B$1,$A87,$B87,$B$3,$B$2,D$7,D$8,$B$4)</f>
        <v>#NAME?</v>
      </c>
      <c r="E87" s="56" t="e">
        <f ca="1">_xll.DBRW($B$1,$A87,$B87,$B$3,$B$2,E$7,E$8,$B$4)</f>
        <v>#NAME?</v>
      </c>
      <c r="F87" s="56" t="e">
        <f ca="1">_xll.DBRW($B$1,$A87,$B87,$B$3,$B$2,F$7,F$8,$B$4)</f>
        <v>#NAME?</v>
      </c>
      <c r="G87" s="56" t="e">
        <f ca="1">_xll.DBRW($B$1,$A87,$B87,$B$3,$B$2,G$7,G$8,$B$4)</f>
        <v>#NAME?</v>
      </c>
      <c r="H87" s="56" t="e">
        <f ca="1">_xll.DBRW($B$1,$A87,$B87,$B$3,$B$2,H$7,H$8,$B$4)</f>
        <v>#NAME?</v>
      </c>
      <c r="I87" s="56" t="e">
        <f ca="1">_xll.DBRW($B$1,$A87,$B87,$B$3,$B$2,I$7,I$8,$B$4)</f>
        <v>#NAME?</v>
      </c>
      <c r="J87" s="56" t="e">
        <f ca="1">_xll.DBRW($B$1,$A87,$B87,$B$3,$B$2,J$7,J$8,$B$4)</f>
        <v>#NAME?</v>
      </c>
      <c r="K87" s="56" t="e">
        <f ca="1">_xll.DBRW($B$1,$A87,$B87,$B$3,$B$2,K$7,K$8,$B$4)</f>
        <v>#NAME?</v>
      </c>
      <c r="L87" s="56" t="e">
        <f ca="1">_xll.DBRW($B$1,$A87,$B87,$B$3,$B$2,L$7,L$8,$B$4)</f>
        <v>#NAME?</v>
      </c>
      <c r="M87" s="56" t="e">
        <f ca="1">_xll.DBRW($B$1,$A87,$B87,$B$3,$B$2,M$7,M$8,$B$4)</f>
        <v>#NAME?</v>
      </c>
    </row>
    <row r="88" spans="1:13" x14ac:dyDescent="0.3">
      <c r="A88" s="56" t="s">
        <v>81</v>
      </c>
      <c r="B88" s="56" t="s">
        <v>119</v>
      </c>
      <c r="C88" s="56" t="e">
        <f ca="1">_xll.DBRW($B$1,$A88,$B88,$B$3,$B$2,C$7,C$8,$B$4)</f>
        <v>#NAME?</v>
      </c>
      <c r="D88" s="56" t="e">
        <f ca="1">_xll.DBRW($B$1,$A88,$B88,$B$3,$B$2,D$7,D$8,$B$4)</f>
        <v>#NAME?</v>
      </c>
      <c r="E88" s="56" t="e">
        <f ca="1">_xll.DBRW($B$1,$A88,$B88,$B$3,$B$2,E$7,E$8,$B$4)</f>
        <v>#NAME?</v>
      </c>
      <c r="F88" s="56" t="e">
        <f ca="1">_xll.DBRW($B$1,$A88,$B88,$B$3,$B$2,F$7,F$8,$B$4)</f>
        <v>#NAME?</v>
      </c>
      <c r="G88" s="56" t="e">
        <f ca="1">_xll.DBRW($B$1,$A88,$B88,$B$3,$B$2,G$7,G$8,$B$4)</f>
        <v>#NAME?</v>
      </c>
      <c r="H88" s="56" t="e">
        <f ca="1">_xll.DBRW($B$1,$A88,$B88,$B$3,$B$2,H$7,H$8,$B$4)</f>
        <v>#NAME?</v>
      </c>
      <c r="I88" s="56" t="e">
        <f ca="1">_xll.DBRW($B$1,$A88,$B88,$B$3,$B$2,I$7,I$8,$B$4)</f>
        <v>#NAME?</v>
      </c>
      <c r="J88" s="56" t="e">
        <f ca="1">_xll.DBRW($B$1,$A88,$B88,$B$3,$B$2,J$7,J$8,$B$4)</f>
        <v>#NAME?</v>
      </c>
      <c r="K88" s="56" t="e">
        <f ca="1">_xll.DBRW($B$1,$A88,$B88,$B$3,$B$2,K$7,K$8,$B$4)</f>
        <v>#NAME?</v>
      </c>
      <c r="L88" s="56" t="e">
        <f ca="1">_xll.DBRW($B$1,$A88,$B88,$B$3,$B$2,L$7,L$8,$B$4)</f>
        <v>#NAME?</v>
      </c>
      <c r="M88" s="56" t="e">
        <f ca="1">_xll.DBRW($B$1,$A88,$B88,$B$3,$B$2,M$7,M$8,$B$4)</f>
        <v>#NAME?</v>
      </c>
    </row>
    <row r="89" spans="1:13" x14ac:dyDescent="0.3">
      <c r="A89" s="56" t="s">
        <v>81</v>
      </c>
      <c r="B89" s="56" t="s">
        <v>120</v>
      </c>
      <c r="C89" s="56" t="e">
        <f ca="1">_xll.DBRW($B$1,$A89,$B89,$B$3,$B$2,C$7,C$8,$B$4)</f>
        <v>#NAME?</v>
      </c>
      <c r="D89" s="56" t="e">
        <f ca="1">_xll.DBRW($B$1,$A89,$B89,$B$3,$B$2,D$7,D$8,$B$4)</f>
        <v>#NAME?</v>
      </c>
      <c r="E89" s="56" t="e">
        <f ca="1">_xll.DBRW($B$1,$A89,$B89,$B$3,$B$2,E$7,E$8,$B$4)</f>
        <v>#NAME?</v>
      </c>
      <c r="F89" s="56" t="e">
        <f ca="1">_xll.DBRW($B$1,$A89,$B89,$B$3,$B$2,F$7,F$8,$B$4)</f>
        <v>#NAME?</v>
      </c>
      <c r="G89" s="56" t="e">
        <f ca="1">_xll.DBRW($B$1,$A89,$B89,$B$3,$B$2,G$7,G$8,$B$4)</f>
        <v>#NAME?</v>
      </c>
      <c r="H89" s="56" t="e">
        <f ca="1">_xll.DBRW($B$1,$A89,$B89,$B$3,$B$2,H$7,H$8,$B$4)</f>
        <v>#NAME?</v>
      </c>
      <c r="I89" s="56" t="e">
        <f ca="1">_xll.DBRW($B$1,$A89,$B89,$B$3,$B$2,I$7,I$8,$B$4)</f>
        <v>#NAME?</v>
      </c>
      <c r="J89" s="56" t="e">
        <f ca="1">_xll.DBRW($B$1,$A89,$B89,$B$3,$B$2,J$7,J$8,$B$4)</f>
        <v>#NAME?</v>
      </c>
      <c r="K89" s="56" t="e">
        <f ca="1">_xll.DBRW($B$1,$A89,$B89,$B$3,$B$2,K$7,K$8,$B$4)</f>
        <v>#NAME?</v>
      </c>
      <c r="L89" s="56" t="e">
        <f ca="1">_xll.DBRW($B$1,$A89,$B89,$B$3,$B$2,L$7,L$8,$B$4)</f>
        <v>#NAME?</v>
      </c>
      <c r="M89" s="56" t="e">
        <f ca="1">_xll.DBRW($B$1,$A89,$B89,$B$3,$B$2,M$7,M$8,$B$4)</f>
        <v>#NAME?</v>
      </c>
    </row>
    <row r="90" spans="1:13" x14ac:dyDescent="0.3">
      <c r="A90" s="56" t="s">
        <v>81</v>
      </c>
      <c r="B90" s="56" t="s">
        <v>121</v>
      </c>
      <c r="C90" s="56" t="e">
        <f ca="1">_xll.DBRW($B$1,$A90,$B90,$B$3,$B$2,C$7,C$8,$B$4)</f>
        <v>#NAME?</v>
      </c>
      <c r="D90" s="56" t="e">
        <f ca="1">_xll.DBRW($B$1,$A90,$B90,$B$3,$B$2,D$7,D$8,$B$4)</f>
        <v>#NAME?</v>
      </c>
      <c r="E90" s="56" t="e">
        <f ca="1">_xll.DBRW($B$1,$A90,$B90,$B$3,$B$2,E$7,E$8,$B$4)</f>
        <v>#NAME?</v>
      </c>
      <c r="F90" s="56" t="e">
        <f ca="1">_xll.DBRW($B$1,$A90,$B90,$B$3,$B$2,F$7,F$8,$B$4)</f>
        <v>#NAME?</v>
      </c>
      <c r="G90" s="56" t="e">
        <f ca="1">_xll.DBRW($B$1,$A90,$B90,$B$3,$B$2,G$7,G$8,$B$4)</f>
        <v>#NAME?</v>
      </c>
      <c r="H90" s="56" t="e">
        <f ca="1">_xll.DBRW($B$1,$A90,$B90,$B$3,$B$2,H$7,H$8,$B$4)</f>
        <v>#NAME?</v>
      </c>
      <c r="I90" s="56" t="e">
        <f ca="1">_xll.DBRW($B$1,$A90,$B90,$B$3,$B$2,I$7,I$8,$B$4)</f>
        <v>#NAME?</v>
      </c>
      <c r="J90" s="56" t="e">
        <f ca="1">_xll.DBRW($B$1,$A90,$B90,$B$3,$B$2,J$7,J$8,$B$4)</f>
        <v>#NAME?</v>
      </c>
      <c r="K90" s="56" t="e">
        <f ca="1">_xll.DBRW($B$1,$A90,$B90,$B$3,$B$2,K$7,K$8,$B$4)</f>
        <v>#NAME?</v>
      </c>
      <c r="L90" s="56" t="e">
        <f ca="1">_xll.DBRW($B$1,$A90,$B90,$B$3,$B$2,L$7,L$8,$B$4)</f>
        <v>#NAME?</v>
      </c>
      <c r="M90" s="56" t="e">
        <f ca="1">_xll.DBRW($B$1,$A90,$B90,$B$3,$B$2,M$7,M$8,$B$4)</f>
        <v>#NAME?</v>
      </c>
    </row>
    <row r="91" spans="1:13" x14ac:dyDescent="0.3">
      <c r="A91" s="56" t="s">
        <v>81</v>
      </c>
      <c r="B91" s="56" t="s">
        <v>122</v>
      </c>
      <c r="C91" s="56" t="e">
        <f ca="1">_xll.DBRW($B$1,$A91,$B91,$B$3,$B$2,C$7,C$8,$B$4)</f>
        <v>#NAME?</v>
      </c>
      <c r="D91" s="56" t="e">
        <f ca="1">_xll.DBRW($B$1,$A91,$B91,$B$3,$B$2,D$7,D$8,$B$4)</f>
        <v>#NAME?</v>
      </c>
      <c r="E91" s="56" t="e">
        <f ca="1">_xll.DBRW($B$1,$A91,$B91,$B$3,$B$2,E$7,E$8,$B$4)</f>
        <v>#NAME?</v>
      </c>
      <c r="F91" s="56" t="e">
        <f ca="1">_xll.DBRW($B$1,$A91,$B91,$B$3,$B$2,F$7,F$8,$B$4)</f>
        <v>#NAME?</v>
      </c>
      <c r="G91" s="56" t="e">
        <f ca="1">_xll.DBRW($B$1,$A91,$B91,$B$3,$B$2,G$7,G$8,$B$4)</f>
        <v>#NAME?</v>
      </c>
      <c r="H91" s="56" t="e">
        <f ca="1">_xll.DBRW($B$1,$A91,$B91,$B$3,$B$2,H$7,H$8,$B$4)</f>
        <v>#NAME?</v>
      </c>
      <c r="I91" s="56" t="e">
        <f ca="1">_xll.DBRW($B$1,$A91,$B91,$B$3,$B$2,I$7,I$8,$B$4)</f>
        <v>#NAME?</v>
      </c>
      <c r="J91" s="56" t="e">
        <f ca="1">_xll.DBRW($B$1,$A91,$B91,$B$3,$B$2,J$7,J$8,$B$4)</f>
        <v>#NAME?</v>
      </c>
      <c r="K91" s="56" t="e">
        <f ca="1">_xll.DBRW($B$1,$A91,$B91,$B$3,$B$2,K$7,K$8,$B$4)</f>
        <v>#NAME?</v>
      </c>
      <c r="L91" s="56" t="e">
        <f ca="1">_xll.DBRW($B$1,$A91,$B91,$B$3,$B$2,L$7,L$8,$B$4)</f>
        <v>#NAME?</v>
      </c>
      <c r="M91" s="56" t="e">
        <f ca="1">_xll.DBRW($B$1,$A91,$B91,$B$3,$B$2,M$7,M$8,$B$4)</f>
        <v>#NAME?</v>
      </c>
    </row>
    <row r="92" spans="1:13" x14ac:dyDescent="0.3">
      <c r="A92" s="56" t="s">
        <v>81</v>
      </c>
      <c r="B92" s="56" t="s">
        <v>123</v>
      </c>
      <c r="C92" s="56" t="e">
        <f ca="1">_xll.DBRW($B$1,$A92,$B92,$B$3,$B$2,C$7,C$8,$B$4)</f>
        <v>#NAME?</v>
      </c>
      <c r="D92" s="56" t="e">
        <f ca="1">_xll.DBRW($B$1,$A92,$B92,$B$3,$B$2,D$7,D$8,$B$4)</f>
        <v>#NAME?</v>
      </c>
      <c r="E92" s="56" t="e">
        <f ca="1">_xll.DBRW($B$1,$A92,$B92,$B$3,$B$2,E$7,E$8,$B$4)</f>
        <v>#NAME?</v>
      </c>
      <c r="F92" s="56" t="e">
        <f ca="1">_xll.DBRW($B$1,$A92,$B92,$B$3,$B$2,F$7,F$8,$B$4)</f>
        <v>#NAME?</v>
      </c>
      <c r="G92" s="56" t="e">
        <f ca="1">_xll.DBRW($B$1,$A92,$B92,$B$3,$B$2,G$7,G$8,$B$4)</f>
        <v>#NAME?</v>
      </c>
      <c r="H92" s="56" t="e">
        <f ca="1">_xll.DBRW($B$1,$A92,$B92,$B$3,$B$2,H$7,H$8,$B$4)</f>
        <v>#NAME?</v>
      </c>
      <c r="I92" s="56" t="e">
        <f ca="1">_xll.DBRW($B$1,$A92,$B92,$B$3,$B$2,I$7,I$8,$B$4)</f>
        <v>#NAME?</v>
      </c>
      <c r="J92" s="56" t="e">
        <f ca="1">_xll.DBRW($B$1,$A92,$B92,$B$3,$B$2,J$7,J$8,$B$4)</f>
        <v>#NAME?</v>
      </c>
      <c r="K92" s="56" t="e">
        <f ca="1">_xll.DBRW($B$1,$A92,$B92,$B$3,$B$2,K$7,K$8,$B$4)</f>
        <v>#NAME?</v>
      </c>
      <c r="L92" s="56" t="e">
        <f ca="1">_xll.DBRW($B$1,$A92,$B92,$B$3,$B$2,L$7,L$8,$B$4)</f>
        <v>#NAME?</v>
      </c>
      <c r="M92" s="56" t="e">
        <f ca="1">_xll.DBRW($B$1,$A92,$B92,$B$3,$B$2,M$7,M$8,$B$4)</f>
        <v>#NAME?</v>
      </c>
    </row>
    <row r="93" spans="1:13" x14ac:dyDescent="0.3">
      <c r="A93" s="56" t="s">
        <v>97</v>
      </c>
      <c r="B93" s="56" t="s">
        <v>112</v>
      </c>
      <c r="C93" s="56" t="e">
        <f ca="1">_xll.DBRW($B$1,$A93,$B93,$B$3,$B$2,C$7,C$8,$B$4)</f>
        <v>#NAME?</v>
      </c>
      <c r="D93" s="56" t="e">
        <f ca="1">_xll.DBRW($B$1,$A93,$B93,$B$3,$B$2,D$7,D$8,$B$4)</f>
        <v>#NAME?</v>
      </c>
      <c r="E93" s="56" t="e">
        <f ca="1">_xll.DBRW($B$1,$A93,$B93,$B$3,$B$2,E$7,E$8,$B$4)</f>
        <v>#NAME?</v>
      </c>
      <c r="F93" s="56" t="e">
        <f ca="1">_xll.DBRW($B$1,$A93,$B93,$B$3,$B$2,F$7,F$8,$B$4)</f>
        <v>#NAME?</v>
      </c>
      <c r="G93" s="56" t="e">
        <f ca="1">_xll.DBRW($B$1,$A93,$B93,$B$3,$B$2,G$7,G$8,$B$4)</f>
        <v>#NAME?</v>
      </c>
      <c r="H93" s="56" t="e">
        <f ca="1">_xll.DBRW($B$1,$A93,$B93,$B$3,$B$2,H$7,H$8,$B$4)</f>
        <v>#NAME?</v>
      </c>
      <c r="I93" s="56" t="e">
        <f ca="1">_xll.DBRW($B$1,$A93,$B93,$B$3,$B$2,I$7,I$8,$B$4)</f>
        <v>#NAME?</v>
      </c>
      <c r="J93" s="56" t="e">
        <f ca="1">_xll.DBRW($B$1,$A93,$B93,$B$3,$B$2,J$7,J$8,$B$4)</f>
        <v>#NAME?</v>
      </c>
      <c r="K93" s="56" t="e">
        <f ca="1">_xll.DBRW($B$1,$A93,$B93,$B$3,$B$2,K$7,K$8,$B$4)</f>
        <v>#NAME?</v>
      </c>
      <c r="L93" s="56" t="e">
        <f ca="1">_xll.DBRW($B$1,$A93,$B93,$B$3,$B$2,L$7,L$8,$B$4)</f>
        <v>#NAME?</v>
      </c>
      <c r="M93" s="56" t="e">
        <f ca="1">_xll.DBRW($B$1,$A93,$B93,$B$3,$B$2,M$7,M$8,$B$4)</f>
        <v>#NAME?</v>
      </c>
    </row>
    <row r="94" spans="1:13" x14ac:dyDescent="0.3">
      <c r="A94" s="56" t="s">
        <v>97</v>
      </c>
      <c r="B94" s="56" t="s">
        <v>113</v>
      </c>
      <c r="C94" s="56" t="e">
        <f ca="1">_xll.DBRW($B$1,$A94,$B94,$B$3,$B$2,C$7,C$8,$B$4)</f>
        <v>#NAME?</v>
      </c>
      <c r="D94" s="56" t="e">
        <f ca="1">_xll.DBRW($B$1,$A94,$B94,$B$3,$B$2,D$7,D$8,$B$4)</f>
        <v>#NAME?</v>
      </c>
      <c r="E94" s="56" t="e">
        <f ca="1">_xll.DBRW($B$1,$A94,$B94,$B$3,$B$2,E$7,E$8,$B$4)</f>
        <v>#NAME?</v>
      </c>
      <c r="F94" s="56" t="e">
        <f ca="1">_xll.DBRW($B$1,$A94,$B94,$B$3,$B$2,F$7,F$8,$B$4)</f>
        <v>#NAME?</v>
      </c>
      <c r="G94" s="56" t="e">
        <f ca="1">_xll.DBRW($B$1,$A94,$B94,$B$3,$B$2,G$7,G$8,$B$4)</f>
        <v>#NAME?</v>
      </c>
      <c r="H94" s="56" t="e">
        <f ca="1">_xll.DBRW($B$1,$A94,$B94,$B$3,$B$2,H$7,H$8,$B$4)</f>
        <v>#NAME?</v>
      </c>
      <c r="I94" s="56" t="e">
        <f ca="1">_xll.DBRW($B$1,$A94,$B94,$B$3,$B$2,I$7,I$8,$B$4)</f>
        <v>#NAME?</v>
      </c>
      <c r="J94" s="56" t="e">
        <f ca="1">_xll.DBRW($B$1,$A94,$B94,$B$3,$B$2,J$7,J$8,$B$4)</f>
        <v>#NAME?</v>
      </c>
      <c r="K94" s="56" t="e">
        <f ca="1">_xll.DBRW($B$1,$A94,$B94,$B$3,$B$2,K$7,K$8,$B$4)</f>
        <v>#NAME?</v>
      </c>
      <c r="L94" s="56" t="e">
        <f ca="1">_xll.DBRW($B$1,$A94,$B94,$B$3,$B$2,L$7,L$8,$B$4)</f>
        <v>#NAME?</v>
      </c>
      <c r="M94" s="56" t="e">
        <f ca="1">_xll.DBRW($B$1,$A94,$B94,$B$3,$B$2,M$7,M$8,$B$4)</f>
        <v>#NAME?</v>
      </c>
    </row>
    <row r="95" spans="1:13" x14ac:dyDescent="0.3">
      <c r="A95" s="56" t="s">
        <v>97</v>
      </c>
      <c r="B95" s="56" t="s">
        <v>114</v>
      </c>
      <c r="C95" s="56" t="e">
        <f ca="1">_xll.DBRW($B$1,$A95,$B95,$B$3,$B$2,C$7,C$8,$B$4)</f>
        <v>#NAME?</v>
      </c>
      <c r="D95" s="56" t="e">
        <f ca="1">_xll.DBRW($B$1,$A95,$B95,$B$3,$B$2,D$7,D$8,$B$4)</f>
        <v>#NAME?</v>
      </c>
      <c r="E95" s="56" t="e">
        <f ca="1">_xll.DBRW($B$1,$A95,$B95,$B$3,$B$2,E$7,E$8,$B$4)</f>
        <v>#NAME?</v>
      </c>
      <c r="F95" s="56" t="e">
        <f ca="1">_xll.DBRW($B$1,$A95,$B95,$B$3,$B$2,F$7,F$8,$B$4)</f>
        <v>#NAME?</v>
      </c>
      <c r="G95" s="56" t="e">
        <f ca="1">_xll.DBRW($B$1,$A95,$B95,$B$3,$B$2,G$7,G$8,$B$4)</f>
        <v>#NAME?</v>
      </c>
      <c r="H95" s="56" t="e">
        <f ca="1">_xll.DBRW($B$1,$A95,$B95,$B$3,$B$2,H$7,H$8,$B$4)</f>
        <v>#NAME?</v>
      </c>
      <c r="I95" s="56" t="e">
        <f ca="1">_xll.DBRW($B$1,$A95,$B95,$B$3,$B$2,I$7,I$8,$B$4)</f>
        <v>#NAME?</v>
      </c>
      <c r="J95" s="56" t="e">
        <f ca="1">_xll.DBRW($B$1,$A95,$B95,$B$3,$B$2,J$7,J$8,$B$4)</f>
        <v>#NAME?</v>
      </c>
      <c r="K95" s="56" t="e">
        <f ca="1">_xll.DBRW($B$1,$A95,$B95,$B$3,$B$2,K$7,K$8,$B$4)</f>
        <v>#NAME?</v>
      </c>
      <c r="L95" s="56" t="e">
        <f ca="1">_xll.DBRW($B$1,$A95,$B95,$B$3,$B$2,L$7,L$8,$B$4)</f>
        <v>#NAME?</v>
      </c>
      <c r="M95" s="56" t="e">
        <f ca="1">_xll.DBRW($B$1,$A95,$B95,$B$3,$B$2,M$7,M$8,$B$4)</f>
        <v>#NAME?</v>
      </c>
    </row>
    <row r="96" spans="1:13" x14ac:dyDescent="0.3">
      <c r="A96" s="56" t="s">
        <v>97</v>
      </c>
      <c r="B96" s="56" t="s">
        <v>115</v>
      </c>
      <c r="C96" s="56" t="e">
        <f ca="1">_xll.DBRW($B$1,$A96,$B96,$B$3,$B$2,C$7,C$8,$B$4)</f>
        <v>#NAME?</v>
      </c>
      <c r="D96" s="56" t="e">
        <f ca="1">_xll.DBRW($B$1,$A96,$B96,$B$3,$B$2,D$7,D$8,$B$4)</f>
        <v>#NAME?</v>
      </c>
      <c r="E96" s="56" t="e">
        <f ca="1">_xll.DBRW($B$1,$A96,$B96,$B$3,$B$2,E$7,E$8,$B$4)</f>
        <v>#NAME?</v>
      </c>
      <c r="F96" s="56" t="e">
        <f ca="1">_xll.DBRW($B$1,$A96,$B96,$B$3,$B$2,F$7,F$8,$B$4)</f>
        <v>#NAME?</v>
      </c>
      <c r="G96" s="56" t="e">
        <f ca="1">_xll.DBRW($B$1,$A96,$B96,$B$3,$B$2,G$7,G$8,$B$4)</f>
        <v>#NAME?</v>
      </c>
      <c r="H96" s="56" t="e">
        <f ca="1">_xll.DBRW($B$1,$A96,$B96,$B$3,$B$2,H$7,H$8,$B$4)</f>
        <v>#NAME?</v>
      </c>
      <c r="I96" s="56" t="e">
        <f ca="1">_xll.DBRW($B$1,$A96,$B96,$B$3,$B$2,I$7,I$8,$B$4)</f>
        <v>#NAME?</v>
      </c>
      <c r="J96" s="56" t="e">
        <f ca="1">_xll.DBRW($B$1,$A96,$B96,$B$3,$B$2,J$7,J$8,$B$4)</f>
        <v>#NAME?</v>
      </c>
      <c r="K96" s="56" t="e">
        <f ca="1">_xll.DBRW($B$1,$A96,$B96,$B$3,$B$2,K$7,K$8,$B$4)</f>
        <v>#NAME?</v>
      </c>
      <c r="L96" s="56" t="e">
        <f ca="1">_xll.DBRW($B$1,$A96,$B96,$B$3,$B$2,L$7,L$8,$B$4)</f>
        <v>#NAME?</v>
      </c>
      <c r="M96" s="56" t="e">
        <f ca="1">_xll.DBRW($B$1,$A96,$B96,$B$3,$B$2,M$7,M$8,$B$4)</f>
        <v>#NAME?</v>
      </c>
    </row>
    <row r="97" spans="1:13" x14ac:dyDescent="0.3">
      <c r="A97" s="56" t="s">
        <v>97</v>
      </c>
      <c r="B97" s="56" t="s">
        <v>116</v>
      </c>
      <c r="C97" s="56" t="e">
        <f ca="1">_xll.DBRW($B$1,$A97,$B97,$B$3,$B$2,C$7,C$8,$B$4)</f>
        <v>#NAME?</v>
      </c>
      <c r="D97" s="56" t="e">
        <f ca="1">_xll.DBRW($B$1,$A97,$B97,$B$3,$B$2,D$7,D$8,$B$4)</f>
        <v>#NAME?</v>
      </c>
      <c r="E97" s="56" t="e">
        <f ca="1">_xll.DBRW($B$1,$A97,$B97,$B$3,$B$2,E$7,E$8,$B$4)</f>
        <v>#NAME?</v>
      </c>
      <c r="F97" s="56" t="e">
        <f ca="1">_xll.DBRW($B$1,$A97,$B97,$B$3,$B$2,F$7,F$8,$B$4)</f>
        <v>#NAME?</v>
      </c>
      <c r="G97" s="56" t="e">
        <f ca="1">_xll.DBRW($B$1,$A97,$B97,$B$3,$B$2,G$7,G$8,$B$4)</f>
        <v>#NAME?</v>
      </c>
      <c r="H97" s="56" t="e">
        <f ca="1">_xll.DBRW($B$1,$A97,$B97,$B$3,$B$2,H$7,H$8,$B$4)</f>
        <v>#NAME?</v>
      </c>
      <c r="I97" s="56" t="e">
        <f ca="1">_xll.DBRW($B$1,$A97,$B97,$B$3,$B$2,I$7,I$8,$B$4)</f>
        <v>#NAME?</v>
      </c>
      <c r="J97" s="56" t="e">
        <f ca="1">_xll.DBRW($B$1,$A97,$B97,$B$3,$B$2,J$7,J$8,$B$4)</f>
        <v>#NAME?</v>
      </c>
      <c r="K97" s="56" t="e">
        <f ca="1">_xll.DBRW($B$1,$A97,$B97,$B$3,$B$2,K$7,K$8,$B$4)</f>
        <v>#NAME?</v>
      </c>
      <c r="L97" s="56" t="e">
        <f ca="1">_xll.DBRW($B$1,$A97,$B97,$B$3,$B$2,L$7,L$8,$B$4)</f>
        <v>#NAME?</v>
      </c>
      <c r="M97" s="56" t="e">
        <f ca="1">_xll.DBRW($B$1,$A97,$B97,$B$3,$B$2,M$7,M$8,$B$4)</f>
        <v>#NAME?</v>
      </c>
    </row>
    <row r="98" spans="1:13" x14ac:dyDescent="0.3">
      <c r="A98" s="56" t="s">
        <v>97</v>
      </c>
      <c r="B98" s="56" t="s">
        <v>117</v>
      </c>
      <c r="C98" s="56" t="e">
        <f ca="1">_xll.DBRW($B$1,$A98,$B98,$B$3,$B$2,C$7,C$8,$B$4)</f>
        <v>#NAME?</v>
      </c>
      <c r="D98" s="56" t="e">
        <f ca="1">_xll.DBRW($B$1,$A98,$B98,$B$3,$B$2,D$7,D$8,$B$4)</f>
        <v>#NAME?</v>
      </c>
      <c r="E98" s="56" t="e">
        <f ca="1">_xll.DBRW($B$1,$A98,$B98,$B$3,$B$2,E$7,E$8,$B$4)</f>
        <v>#NAME?</v>
      </c>
      <c r="F98" s="56" t="e">
        <f ca="1">_xll.DBRW($B$1,$A98,$B98,$B$3,$B$2,F$7,F$8,$B$4)</f>
        <v>#NAME?</v>
      </c>
      <c r="G98" s="56" t="e">
        <f ca="1">_xll.DBRW($B$1,$A98,$B98,$B$3,$B$2,G$7,G$8,$B$4)</f>
        <v>#NAME?</v>
      </c>
      <c r="H98" s="56" t="e">
        <f ca="1">_xll.DBRW($B$1,$A98,$B98,$B$3,$B$2,H$7,H$8,$B$4)</f>
        <v>#NAME?</v>
      </c>
      <c r="I98" s="56" t="e">
        <f ca="1">_xll.DBRW($B$1,$A98,$B98,$B$3,$B$2,I$7,I$8,$B$4)</f>
        <v>#NAME?</v>
      </c>
      <c r="J98" s="56" t="e">
        <f ca="1">_xll.DBRW($B$1,$A98,$B98,$B$3,$B$2,J$7,J$8,$B$4)</f>
        <v>#NAME?</v>
      </c>
      <c r="K98" s="56" t="e">
        <f ca="1">_xll.DBRW($B$1,$A98,$B98,$B$3,$B$2,K$7,K$8,$B$4)</f>
        <v>#NAME?</v>
      </c>
      <c r="L98" s="56" t="e">
        <f ca="1">_xll.DBRW($B$1,$A98,$B98,$B$3,$B$2,L$7,L$8,$B$4)</f>
        <v>#NAME?</v>
      </c>
      <c r="M98" s="56" t="e">
        <f ca="1">_xll.DBRW($B$1,$A98,$B98,$B$3,$B$2,M$7,M$8,$B$4)</f>
        <v>#NAME?</v>
      </c>
    </row>
    <row r="99" spans="1:13" x14ac:dyDescent="0.3">
      <c r="A99" s="56" t="s">
        <v>97</v>
      </c>
      <c r="B99" s="56" t="s">
        <v>118</v>
      </c>
      <c r="C99" s="56" t="e">
        <f ca="1">_xll.DBRW($B$1,$A99,$B99,$B$3,$B$2,C$7,C$8,$B$4)</f>
        <v>#NAME?</v>
      </c>
      <c r="D99" s="56" t="e">
        <f ca="1">_xll.DBRW($B$1,$A99,$B99,$B$3,$B$2,D$7,D$8,$B$4)</f>
        <v>#NAME?</v>
      </c>
      <c r="E99" s="56" t="e">
        <f ca="1">_xll.DBRW($B$1,$A99,$B99,$B$3,$B$2,E$7,E$8,$B$4)</f>
        <v>#NAME?</v>
      </c>
      <c r="F99" s="56" t="e">
        <f ca="1">_xll.DBRW($B$1,$A99,$B99,$B$3,$B$2,F$7,F$8,$B$4)</f>
        <v>#NAME?</v>
      </c>
      <c r="G99" s="56" t="e">
        <f ca="1">_xll.DBRW($B$1,$A99,$B99,$B$3,$B$2,G$7,G$8,$B$4)</f>
        <v>#NAME?</v>
      </c>
      <c r="H99" s="56" t="e">
        <f ca="1">_xll.DBRW($B$1,$A99,$B99,$B$3,$B$2,H$7,H$8,$B$4)</f>
        <v>#NAME?</v>
      </c>
      <c r="I99" s="56" t="e">
        <f ca="1">_xll.DBRW($B$1,$A99,$B99,$B$3,$B$2,I$7,I$8,$B$4)</f>
        <v>#NAME?</v>
      </c>
      <c r="J99" s="56" t="e">
        <f ca="1">_xll.DBRW($B$1,$A99,$B99,$B$3,$B$2,J$7,J$8,$B$4)</f>
        <v>#NAME?</v>
      </c>
      <c r="K99" s="56" t="e">
        <f ca="1">_xll.DBRW($B$1,$A99,$B99,$B$3,$B$2,K$7,K$8,$B$4)</f>
        <v>#NAME?</v>
      </c>
      <c r="L99" s="56" t="e">
        <f ca="1">_xll.DBRW($B$1,$A99,$B99,$B$3,$B$2,L$7,L$8,$B$4)</f>
        <v>#NAME?</v>
      </c>
      <c r="M99" s="56" t="e">
        <f ca="1">_xll.DBRW($B$1,$A99,$B99,$B$3,$B$2,M$7,M$8,$B$4)</f>
        <v>#NAME?</v>
      </c>
    </row>
    <row r="100" spans="1:13" x14ac:dyDescent="0.3">
      <c r="A100" s="56" t="s">
        <v>97</v>
      </c>
      <c r="B100" s="56" t="s">
        <v>119</v>
      </c>
      <c r="C100" s="56" t="e">
        <f ca="1">_xll.DBRW($B$1,$A100,$B100,$B$3,$B$2,C$7,C$8,$B$4)</f>
        <v>#NAME?</v>
      </c>
      <c r="D100" s="56" t="e">
        <f ca="1">_xll.DBRW($B$1,$A100,$B100,$B$3,$B$2,D$7,D$8,$B$4)</f>
        <v>#NAME?</v>
      </c>
      <c r="E100" s="56" t="e">
        <f ca="1">_xll.DBRW($B$1,$A100,$B100,$B$3,$B$2,E$7,E$8,$B$4)</f>
        <v>#NAME?</v>
      </c>
      <c r="F100" s="56" t="e">
        <f ca="1">_xll.DBRW($B$1,$A100,$B100,$B$3,$B$2,F$7,F$8,$B$4)</f>
        <v>#NAME?</v>
      </c>
      <c r="G100" s="56" t="e">
        <f ca="1">_xll.DBRW($B$1,$A100,$B100,$B$3,$B$2,G$7,G$8,$B$4)</f>
        <v>#NAME?</v>
      </c>
      <c r="H100" s="56" t="e">
        <f ca="1">_xll.DBRW($B$1,$A100,$B100,$B$3,$B$2,H$7,H$8,$B$4)</f>
        <v>#NAME?</v>
      </c>
      <c r="I100" s="56" t="e">
        <f ca="1">_xll.DBRW($B$1,$A100,$B100,$B$3,$B$2,I$7,I$8,$B$4)</f>
        <v>#NAME?</v>
      </c>
      <c r="J100" s="56" t="e">
        <f ca="1">_xll.DBRW($B$1,$A100,$B100,$B$3,$B$2,J$7,J$8,$B$4)</f>
        <v>#NAME?</v>
      </c>
      <c r="K100" s="56" t="e">
        <f ca="1">_xll.DBRW($B$1,$A100,$B100,$B$3,$B$2,K$7,K$8,$B$4)</f>
        <v>#NAME?</v>
      </c>
      <c r="L100" s="56" t="e">
        <f ca="1">_xll.DBRW($B$1,$A100,$B100,$B$3,$B$2,L$7,L$8,$B$4)</f>
        <v>#NAME?</v>
      </c>
      <c r="M100" s="56" t="e">
        <f ca="1">_xll.DBRW($B$1,$A100,$B100,$B$3,$B$2,M$7,M$8,$B$4)</f>
        <v>#NAME?</v>
      </c>
    </row>
    <row r="101" spans="1:13" x14ac:dyDescent="0.3">
      <c r="A101" s="56" t="s">
        <v>97</v>
      </c>
      <c r="B101" s="56" t="s">
        <v>120</v>
      </c>
      <c r="C101" s="56" t="e">
        <f ca="1">_xll.DBRW($B$1,$A101,$B101,$B$3,$B$2,C$7,C$8,$B$4)</f>
        <v>#NAME?</v>
      </c>
      <c r="D101" s="56" t="e">
        <f ca="1">_xll.DBRW($B$1,$A101,$B101,$B$3,$B$2,D$7,D$8,$B$4)</f>
        <v>#NAME?</v>
      </c>
      <c r="E101" s="56" t="e">
        <f ca="1">_xll.DBRW($B$1,$A101,$B101,$B$3,$B$2,E$7,E$8,$B$4)</f>
        <v>#NAME?</v>
      </c>
      <c r="F101" s="56" t="e">
        <f ca="1">_xll.DBRW($B$1,$A101,$B101,$B$3,$B$2,F$7,F$8,$B$4)</f>
        <v>#NAME?</v>
      </c>
      <c r="G101" s="56" t="e">
        <f ca="1">_xll.DBRW($B$1,$A101,$B101,$B$3,$B$2,G$7,G$8,$B$4)</f>
        <v>#NAME?</v>
      </c>
      <c r="H101" s="56" t="e">
        <f ca="1">_xll.DBRW($B$1,$A101,$B101,$B$3,$B$2,H$7,H$8,$B$4)</f>
        <v>#NAME?</v>
      </c>
      <c r="I101" s="56" t="e">
        <f ca="1">_xll.DBRW($B$1,$A101,$B101,$B$3,$B$2,I$7,I$8,$B$4)</f>
        <v>#NAME?</v>
      </c>
      <c r="J101" s="56" t="e">
        <f ca="1">_xll.DBRW($B$1,$A101,$B101,$B$3,$B$2,J$7,J$8,$B$4)</f>
        <v>#NAME?</v>
      </c>
      <c r="K101" s="56" t="e">
        <f ca="1">_xll.DBRW($B$1,$A101,$B101,$B$3,$B$2,K$7,K$8,$B$4)</f>
        <v>#NAME?</v>
      </c>
      <c r="L101" s="56" t="e">
        <f ca="1">_xll.DBRW($B$1,$A101,$B101,$B$3,$B$2,L$7,L$8,$B$4)</f>
        <v>#NAME?</v>
      </c>
      <c r="M101" s="56" t="e">
        <f ca="1">_xll.DBRW($B$1,$A101,$B101,$B$3,$B$2,M$7,M$8,$B$4)</f>
        <v>#NAME?</v>
      </c>
    </row>
    <row r="102" spans="1:13" x14ac:dyDescent="0.3">
      <c r="A102" s="56" t="s">
        <v>97</v>
      </c>
      <c r="B102" s="56" t="s">
        <v>121</v>
      </c>
      <c r="C102" s="56" t="e">
        <f ca="1">_xll.DBRW($B$1,$A102,$B102,$B$3,$B$2,C$7,C$8,$B$4)</f>
        <v>#NAME?</v>
      </c>
      <c r="D102" s="56" t="e">
        <f ca="1">_xll.DBRW($B$1,$A102,$B102,$B$3,$B$2,D$7,D$8,$B$4)</f>
        <v>#NAME?</v>
      </c>
      <c r="E102" s="56" t="e">
        <f ca="1">_xll.DBRW($B$1,$A102,$B102,$B$3,$B$2,E$7,E$8,$B$4)</f>
        <v>#NAME?</v>
      </c>
      <c r="F102" s="56" t="e">
        <f ca="1">_xll.DBRW($B$1,$A102,$B102,$B$3,$B$2,F$7,F$8,$B$4)</f>
        <v>#NAME?</v>
      </c>
      <c r="G102" s="56" t="e">
        <f ca="1">_xll.DBRW($B$1,$A102,$B102,$B$3,$B$2,G$7,G$8,$B$4)</f>
        <v>#NAME?</v>
      </c>
      <c r="H102" s="56" t="e">
        <f ca="1">_xll.DBRW($B$1,$A102,$B102,$B$3,$B$2,H$7,H$8,$B$4)</f>
        <v>#NAME?</v>
      </c>
      <c r="I102" s="56" t="e">
        <f ca="1">_xll.DBRW($B$1,$A102,$B102,$B$3,$B$2,I$7,I$8,$B$4)</f>
        <v>#NAME?</v>
      </c>
      <c r="J102" s="56" t="e">
        <f ca="1">_xll.DBRW($B$1,$A102,$B102,$B$3,$B$2,J$7,J$8,$B$4)</f>
        <v>#NAME?</v>
      </c>
      <c r="K102" s="56" t="e">
        <f ca="1">_xll.DBRW($B$1,$A102,$B102,$B$3,$B$2,K$7,K$8,$B$4)</f>
        <v>#NAME?</v>
      </c>
      <c r="L102" s="56" t="e">
        <f ca="1">_xll.DBRW($B$1,$A102,$B102,$B$3,$B$2,L$7,L$8,$B$4)</f>
        <v>#NAME?</v>
      </c>
      <c r="M102" s="56" t="e">
        <f ca="1">_xll.DBRW($B$1,$A102,$B102,$B$3,$B$2,M$7,M$8,$B$4)</f>
        <v>#NAME?</v>
      </c>
    </row>
    <row r="103" spans="1:13" x14ac:dyDescent="0.3">
      <c r="A103" s="56" t="s">
        <v>97</v>
      </c>
      <c r="B103" s="56" t="s">
        <v>122</v>
      </c>
      <c r="C103" s="56" t="e">
        <f ca="1">_xll.DBRW($B$1,$A103,$B103,$B$3,$B$2,C$7,C$8,$B$4)</f>
        <v>#NAME?</v>
      </c>
      <c r="D103" s="56" t="e">
        <f ca="1">_xll.DBRW($B$1,$A103,$B103,$B$3,$B$2,D$7,D$8,$B$4)</f>
        <v>#NAME?</v>
      </c>
      <c r="E103" s="56" t="e">
        <f ca="1">_xll.DBRW($B$1,$A103,$B103,$B$3,$B$2,E$7,E$8,$B$4)</f>
        <v>#NAME?</v>
      </c>
      <c r="F103" s="56" t="e">
        <f ca="1">_xll.DBRW($B$1,$A103,$B103,$B$3,$B$2,F$7,F$8,$B$4)</f>
        <v>#NAME?</v>
      </c>
      <c r="G103" s="56" t="e">
        <f ca="1">_xll.DBRW($B$1,$A103,$B103,$B$3,$B$2,G$7,G$8,$B$4)</f>
        <v>#NAME?</v>
      </c>
      <c r="H103" s="56" t="e">
        <f ca="1">_xll.DBRW($B$1,$A103,$B103,$B$3,$B$2,H$7,H$8,$B$4)</f>
        <v>#NAME?</v>
      </c>
      <c r="I103" s="56" t="e">
        <f ca="1">_xll.DBRW($B$1,$A103,$B103,$B$3,$B$2,I$7,I$8,$B$4)</f>
        <v>#NAME?</v>
      </c>
      <c r="J103" s="56" t="e">
        <f ca="1">_xll.DBRW($B$1,$A103,$B103,$B$3,$B$2,J$7,J$8,$B$4)</f>
        <v>#NAME?</v>
      </c>
      <c r="K103" s="56" t="e">
        <f ca="1">_xll.DBRW($B$1,$A103,$B103,$B$3,$B$2,K$7,K$8,$B$4)</f>
        <v>#NAME?</v>
      </c>
      <c r="L103" s="56" t="e">
        <f ca="1">_xll.DBRW($B$1,$A103,$B103,$B$3,$B$2,L$7,L$8,$B$4)</f>
        <v>#NAME?</v>
      </c>
      <c r="M103" s="56" t="e">
        <f ca="1">_xll.DBRW($B$1,$A103,$B103,$B$3,$B$2,M$7,M$8,$B$4)</f>
        <v>#NAME?</v>
      </c>
    </row>
    <row r="104" spans="1:13" x14ac:dyDescent="0.3">
      <c r="A104" s="56" t="s">
        <v>97</v>
      </c>
      <c r="B104" s="56" t="s">
        <v>123</v>
      </c>
      <c r="C104" s="56" t="e">
        <f ca="1">_xll.DBRW($B$1,$A104,$B104,$B$3,$B$2,C$7,C$8,$B$4)</f>
        <v>#NAME?</v>
      </c>
      <c r="D104" s="56" t="e">
        <f ca="1">_xll.DBRW($B$1,$A104,$B104,$B$3,$B$2,D$7,D$8,$B$4)</f>
        <v>#NAME?</v>
      </c>
      <c r="E104" s="56" t="e">
        <f ca="1">_xll.DBRW($B$1,$A104,$B104,$B$3,$B$2,E$7,E$8,$B$4)</f>
        <v>#NAME?</v>
      </c>
      <c r="F104" s="56" t="e">
        <f ca="1">_xll.DBRW($B$1,$A104,$B104,$B$3,$B$2,F$7,F$8,$B$4)</f>
        <v>#NAME?</v>
      </c>
      <c r="G104" s="56" t="e">
        <f ca="1">_xll.DBRW($B$1,$A104,$B104,$B$3,$B$2,G$7,G$8,$B$4)</f>
        <v>#NAME?</v>
      </c>
      <c r="H104" s="56" t="e">
        <f ca="1">_xll.DBRW($B$1,$A104,$B104,$B$3,$B$2,H$7,H$8,$B$4)</f>
        <v>#NAME?</v>
      </c>
      <c r="I104" s="56" t="e">
        <f ca="1">_xll.DBRW($B$1,$A104,$B104,$B$3,$B$2,I$7,I$8,$B$4)</f>
        <v>#NAME?</v>
      </c>
      <c r="J104" s="56" t="e">
        <f ca="1">_xll.DBRW($B$1,$A104,$B104,$B$3,$B$2,J$7,J$8,$B$4)</f>
        <v>#NAME?</v>
      </c>
      <c r="K104" s="56" t="e">
        <f ca="1">_xll.DBRW($B$1,$A104,$B104,$B$3,$B$2,K$7,K$8,$B$4)</f>
        <v>#NAME?</v>
      </c>
      <c r="L104" s="56" t="e">
        <f ca="1">_xll.DBRW($B$1,$A104,$B104,$B$3,$B$2,L$7,L$8,$B$4)</f>
        <v>#NAME?</v>
      </c>
      <c r="M104" s="56" t="e">
        <f ca="1">_xll.DBRW($B$1,$A104,$B104,$B$3,$B$2,M$7,M$8,$B$4)</f>
        <v>#NAME?</v>
      </c>
    </row>
    <row r="105" spans="1:13" x14ac:dyDescent="0.3">
      <c r="A105" s="56" t="s">
        <v>100</v>
      </c>
      <c r="B105" s="56" t="s">
        <v>112</v>
      </c>
      <c r="C105" s="56" t="e">
        <f ca="1">_xll.DBRW($B$1,$A105,$B105,$B$3,$B$2,C$7,C$8,$B$4)</f>
        <v>#NAME?</v>
      </c>
      <c r="D105" s="56" t="e">
        <f ca="1">_xll.DBRW($B$1,$A105,$B105,$B$3,$B$2,D$7,D$8,$B$4)</f>
        <v>#NAME?</v>
      </c>
      <c r="E105" s="56" t="e">
        <f ca="1">_xll.DBRW($B$1,$A105,$B105,$B$3,$B$2,E$7,E$8,$B$4)</f>
        <v>#NAME?</v>
      </c>
      <c r="F105" s="56" t="e">
        <f ca="1">_xll.DBRW($B$1,$A105,$B105,$B$3,$B$2,F$7,F$8,$B$4)</f>
        <v>#NAME?</v>
      </c>
      <c r="G105" s="56" t="e">
        <f ca="1">_xll.DBRW($B$1,$A105,$B105,$B$3,$B$2,G$7,G$8,$B$4)</f>
        <v>#NAME?</v>
      </c>
      <c r="H105" s="56" t="e">
        <f ca="1">_xll.DBRW($B$1,$A105,$B105,$B$3,$B$2,H$7,H$8,$B$4)</f>
        <v>#NAME?</v>
      </c>
      <c r="I105" s="56" t="e">
        <f ca="1">_xll.DBRW($B$1,$A105,$B105,$B$3,$B$2,I$7,I$8,$B$4)</f>
        <v>#NAME?</v>
      </c>
      <c r="J105" s="56" t="e">
        <f ca="1">_xll.DBRW($B$1,$A105,$B105,$B$3,$B$2,J$7,J$8,$B$4)</f>
        <v>#NAME?</v>
      </c>
      <c r="K105" s="56" t="e">
        <f ca="1">_xll.DBRW($B$1,$A105,$B105,$B$3,$B$2,K$7,K$8,$B$4)</f>
        <v>#NAME?</v>
      </c>
      <c r="L105" s="56" t="e">
        <f ca="1">_xll.DBRW($B$1,$A105,$B105,$B$3,$B$2,L$7,L$8,$B$4)</f>
        <v>#NAME?</v>
      </c>
      <c r="M105" s="56" t="e">
        <f ca="1">_xll.DBRW($B$1,$A105,$B105,$B$3,$B$2,M$7,M$8,$B$4)</f>
        <v>#NAME?</v>
      </c>
    </row>
    <row r="106" spans="1:13" x14ac:dyDescent="0.3">
      <c r="A106" s="56" t="s">
        <v>100</v>
      </c>
      <c r="B106" s="56" t="s">
        <v>113</v>
      </c>
      <c r="C106" s="56" t="e">
        <f ca="1">_xll.DBRW($B$1,$A106,$B106,$B$3,$B$2,C$7,C$8,$B$4)</f>
        <v>#NAME?</v>
      </c>
      <c r="D106" s="56" t="e">
        <f ca="1">_xll.DBRW($B$1,$A106,$B106,$B$3,$B$2,D$7,D$8,$B$4)</f>
        <v>#NAME?</v>
      </c>
      <c r="E106" s="56" t="e">
        <f ca="1">_xll.DBRW($B$1,$A106,$B106,$B$3,$B$2,E$7,E$8,$B$4)</f>
        <v>#NAME?</v>
      </c>
      <c r="F106" s="56" t="e">
        <f ca="1">_xll.DBRW($B$1,$A106,$B106,$B$3,$B$2,F$7,F$8,$B$4)</f>
        <v>#NAME?</v>
      </c>
      <c r="G106" s="56" t="e">
        <f ca="1">_xll.DBRW($B$1,$A106,$B106,$B$3,$B$2,G$7,G$8,$B$4)</f>
        <v>#NAME?</v>
      </c>
      <c r="H106" s="56" t="e">
        <f ca="1">_xll.DBRW($B$1,$A106,$B106,$B$3,$B$2,H$7,H$8,$B$4)</f>
        <v>#NAME?</v>
      </c>
      <c r="I106" s="56" t="e">
        <f ca="1">_xll.DBRW($B$1,$A106,$B106,$B$3,$B$2,I$7,I$8,$B$4)</f>
        <v>#NAME?</v>
      </c>
      <c r="J106" s="56" t="e">
        <f ca="1">_xll.DBRW($B$1,$A106,$B106,$B$3,$B$2,J$7,J$8,$B$4)</f>
        <v>#NAME?</v>
      </c>
      <c r="K106" s="56" t="e">
        <f ca="1">_xll.DBRW($B$1,$A106,$B106,$B$3,$B$2,K$7,K$8,$B$4)</f>
        <v>#NAME?</v>
      </c>
      <c r="L106" s="56" t="e">
        <f ca="1">_xll.DBRW($B$1,$A106,$B106,$B$3,$B$2,L$7,L$8,$B$4)</f>
        <v>#NAME?</v>
      </c>
      <c r="M106" s="56" t="e">
        <f ca="1">_xll.DBRW($B$1,$A106,$B106,$B$3,$B$2,M$7,M$8,$B$4)</f>
        <v>#NAME?</v>
      </c>
    </row>
    <row r="107" spans="1:13" x14ac:dyDescent="0.3">
      <c r="A107" s="56" t="s">
        <v>100</v>
      </c>
      <c r="B107" s="56" t="s">
        <v>114</v>
      </c>
      <c r="C107" s="56" t="e">
        <f ca="1">_xll.DBRW($B$1,$A107,$B107,$B$3,$B$2,C$7,C$8,$B$4)</f>
        <v>#NAME?</v>
      </c>
      <c r="D107" s="56" t="e">
        <f ca="1">_xll.DBRW($B$1,$A107,$B107,$B$3,$B$2,D$7,D$8,$B$4)</f>
        <v>#NAME?</v>
      </c>
      <c r="E107" s="56" t="e">
        <f ca="1">_xll.DBRW($B$1,$A107,$B107,$B$3,$B$2,E$7,E$8,$B$4)</f>
        <v>#NAME?</v>
      </c>
      <c r="F107" s="56" t="e">
        <f ca="1">_xll.DBRW($B$1,$A107,$B107,$B$3,$B$2,F$7,F$8,$B$4)</f>
        <v>#NAME?</v>
      </c>
      <c r="G107" s="56" t="e">
        <f ca="1">_xll.DBRW($B$1,$A107,$B107,$B$3,$B$2,G$7,G$8,$B$4)</f>
        <v>#NAME?</v>
      </c>
      <c r="H107" s="56" t="e">
        <f ca="1">_xll.DBRW($B$1,$A107,$B107,$B$3,$B$2,H$7,H$8,$B$4)</f>
        <v>#NAME?</v>
      </c>
      <c r="I107" s="56" t="e">
        <f ca="1">_xll.DBRW($B$1,$A107,$B107,$B$3,$B$2,I$7,I$8,$B$4)</f>
        <v>#NAME?</v>
      </c>
      <c r="J107" s="56" t="e">
        <f ca="1">_xll.DBRW($B$1,$A107,$B107,$B$3,$B$2,J$7,J$8,$B$4)</f>
        <v>#NAME?</v>
      </c>
      <c r="K107" s="56" t="e">
        <f ca="1">_xll.DBRW($B$1,$A107,$B107,$B$3,$B$2,K$7,K$8,$B$4)</f>
        <v>#NAME?</v>
      </c>
      <c r="L107" s="56" t="e">
        <f ca="1">_xll.DBRW($B$1,$A107,$B107,$B$3,$B$2,L$7,L$8,$B$4)</f>
        <v>#NAME?</v>
      </c>
      <c r="M107" s="56" t="e">
        <f ca="1">_xll.DBRW($B$1,$A107,$B107,$B$3,$B$2,M$7,M$8,$B$4)</f>
        <v>#NAME?</v>
      </c>
    </row>
    <row r="108" spans="1:13" x14ac:dyDescent="0.3">
      <c r="A108" s="56" t="s">
        <v>100</v>
      </c>
      <c r="B108" s="56" t="s">
        <v>115</v>
      </c>
      <c r="C108" s="56" t="e">
        <f ca="1">_xll.DBRW($B$1,$A108,$B108,$B$3,$B$2,C$7,C$8,$B$4)</f>
        <v>#NAME?</v>
      </c>
      <c r="D108" s="56" t="e">
        <f ca="1">_xll.DBRW($B$1,$A108,$B108,$B$3,$B$2,D$7,D$8,$B$4)</f>
        <v>#NAME?</v>
      </c>
      <c r="E108" s="56" t="e">
        <f ca="1">_xll.DBRW($B$1,$A108,$B108,$B$3,$B$2,E$7,E$8,$B$4)</f>
        <v>#NAME?</v>
      </c>
      <c r="F108" s="56" t="e">
        <f ca="1">_xll.DBRW($B$1,$A108,$B108,$B$3,$B$2,F$7,F$8,$B$4)</f>
        <v>#NAME?</v>
      </c>
      <c r="G108" s="56" t="e">
        <f ca="1">_xll.DBRW($B$1,$A108,$B108,$B$3,$B$2,G$7,G$8,$B$4)</f>
        <v>#NAME?</v>
      </c>
      <c r="H108" s="56" t="e">
        <f ca="1">_xll.DBRW($B$1,$A108,$B108,$B$3,$B$2,H$7,H$8,$B$4)</f>
        <v>#NAME?</v>
      </c>
      <c r="I108" s="56" t="e">
        <f ca="1">_xll.DBRW($B$1,$A108,$B108,$B$3,$B$2,I$7,I$8,$B$4)</f>
        <v>#NAME?</v>
      </c>
      <c r="J108" s="56" t="e">
        <f ca="1">_xll.DBRW($B$1,$A108,$B108,$B$3,$B$2,J$7,J$8,$B$4)</f>
        <v>#NAME?</v>
      </c>
      <c r="K108" s="56" t="e">
        <f ca="1">_xll.DBRW($B$1,$A108,$B108,$B$3,$B$2,K$7,K$8,$B$4)</f>
        <v>#NAME?</v>
      </c>
      <c r="L108" s="56" t="e">
        <f ca="1">_xll.DBRW($B$1,$A108,$B108,$B$3,$B$2,L$7,L$8,$B$4)</f>
        <v>#NAME?</v>
      </c>
      <c r="M108" s="56" t="e">
        <f ca="1">_xll.DBRW($B$1,$A108,$B108,$B$3,$B$2,M$7,M$8,$B$4)</f>
        <v>#NAME?</v>
      </c>
    </row>
    <row r="109" spans="1:13" x14ac:dyDescent="0.3">
      <c r="A109" s="56" t="s">
        <v>100</v>
      </c>
      <c r="B109" s="56" t="s">
        <v>116</v>
      </c>
      <c r="C109" s="56" t="e">
        <f ca="1">_xll.DBRW($B$1,$A109,$B109,$B$3,$B$2,C$7,C$8,$B$4)</f>
        <v>#NAME?</v>
      </c>
      <c r="D109" s="56" t="e">
        <f ca="1">_xll.DBRW($B$1,$A109,$B109,$B$3,$B$2,D$7,D$8,$B$4)</f>
        <v>#NAME?</v>
      </c>
      <c r="E109" s="56" t="e">
        <f ca="1">_xll.DBRW($B$1,$A109,$B109,$B$3,$B$2,E$7,E$8,$B$4)</f>
        <v>#NAME?</v>
      </c>
      <c r="F109" s="56" t="e">
        <f ca="1">_xll.DBRW($B$1,$A109,$B109,$B$3,$B$2,F$7,F$8,$B$4)</f>
        <v>#NAME?</v>
      </c>
      <c r="G109" s="56" t="e">
        <f ca="1">_xll.DBRW($B$1,$A109,$B109,$B$3,$B$2,G$7,G$8,$B$4)</f>
        <v>#NAME?</v>
      </c>
      <c r="H109" s="56" t="e">
        <f ca="1">_xll.DBRW($B$1,$A109,$B109,$B$3,$B$2,H$7,H$8,$B$4)</f>
        <v>#NAME?</v>
      </c>
      <c r="I109" s="56" t="e">
        <f ca="1">_xll.DBRW($B$1,$A109,$B109,$B$3,$B$2,I$7,I$8,$B$4)</f>
        <v>#NAME?</v>
      </c>
      <c r="J109" s="56" t="e">
        <f ca="1">_xll.DBRW($B$1,$A109,$B109,$B$3,$B$2,J$7,J$8,$B$4)</f>
        <v>#NAME?</v>
      </c>
      <c r="K109" s="56" t="e">
        <f ca="1">_xll.DBRW($B$1,$A109,$B109,$B$3,$B$2,K$7,K$8,$B$4)</f>
        <v>#NAME?</v>
      </c>
      <c r="L109" s="56" t="e">
        <f ca="1">_xll.DBRW($B$1,$A109,$B109,$B$3,$B$2,L$7,L$8,$B$4)</f>
        <v>#NAME?</v>
      </c>
      <c r="M109" s="56" t="e">
        <f ca="1">_xll.DBRW($B$1,$A109,$B109,$B$3,$B$2,M$7,M$8,$B$4)</f>
        <v>#NAME?</v>
      </c>
    </row>
    <row r="110" spans="1:13" x14ac:dyDescent="0.3">
      <c r="A110" s="56" t="s">
        <v>100</v>
      </c>
      <c r="B110" s="56" t="s">
        <v>117</v>
      </c>
      <c r="C110" s="56" t="e">
        <f ca="1">_xll.DBRW($B$1,$A110,$B110,$B$3,$B$2,C$7,C$8,$B$4)</f>
        <v>#NAME?</v>
      </c>
      <c r="D110" s="56" t="e">
        <f ca="1">_xll.DBRW($B$1,$A110,$B110,$B$3,$B$2,D$7,D$8,$B$4)</f>
        <v>#NAME?</v>
      </c>
      <c r="E110" s="56" t="e">
        <f ca="1">_xll.DBRW($B$1,$A110,$B110,$B$3,$B$2,E$7,E$8,$B$4)</f>
        <v>#NAME?</v>
      </c>
      <c r="F110" s="56" t="e">
        <f ca="1">_xll.DBRW($B$1,$A110,$B110,$B$3,$B$2,F$7,F$8,$B$4)</f>
        <v>#NAME?</v>
      </c>
      <c r="G110" s="56" t="e">
        <f ca="1">_xll.DBRW($B$1,$A110,$B110,$B$3,$B$2,G$7,G$8,$B$4)</f>
        <v>#NAME?</v>
      </c>
      <c r="H110" s="56" t="e">
        <f ca="1">_xll.DBRW($B$1,$A110,$B110,$B$3,$B$2,H$7,H$8,$B$4)</f>
        <v>#NAME?</v>
      </c>
      <c r="I110" s="56" t="e">
        <f ca="1">_xll.DBRW($B$1,$A110,$B110,$B$3,$B$2,I$7,I$8,$B$4)</f>
        <v>#NAME?</v>
      </c>
      <c r="J110" s="56" t="e">
        <f ca="1">_xll.DBRW($B$1,$A110,$B110,$B$3,$B$2,J$7,J$8,$B$4)</f>
        <v>#NAME?</v>
      </c>
      <c r="K110" s="56" t="e">
        <f ca="1">_xll.DBRW($B$1,$A110,$B110,$B$3,$B$2,K$7,K$8,$B$4)</f>
        <v>#NAME?</v>
      </c>
      <c r="L110" s="56" t="e">
        <f ca="1">_xll.DBRW($B$1,$A110,$B110,$B$3,$B$2,L$7,L$8,$B$4)</f>
        <v>#NAME?</v>
      </c>
      <c r="M110" s="56" t="e">
        <f ca="1">_xll.DBRW($B$1,$A110,$B110,$B$3,$B$2,M$7,M$8,$B$4)</f>
        <v>#NAME?</v>
      </c>
    </row>
    <row r="111" spans="1:13" x14ac:dyDescent="0.3">
      <c r="A111" s="56" t="s">
        <v>100</v>
      </c>
      <c r="B111" s="56" t="s">
        <v>118</v>
      </c>
      <c r="C111" s="56" t="e">
        <f ca="1">_xll.DBRW($B$1,$A111,$B111,$B$3,$B$2,C$7,C$8,$B$4)</f>
        <v>#NAME?</v>
      </c>
      <c r="D111" s="56" t="e">
        <f ca="1">_xll.DBRW($B$1,$A111,$B111,$B$3,$B$2,D$7,D$8,$B$4)</f>
        <v>#NAME?</v>
      </c>
      <c r="E111" s="56" t="e">
        <f ca="1">_xll.DBRW($B$1,$A111,$B111,$B$3,$B$2,E$7,E$8,$B$4)</f>
        <v>#NAME?</v>
      </c>
      <c r="F111" s="56" t="e">
        <f ca="1">_xll.DBRW($B$1,$A111,$B111,$B$3,$B$2,F$7,F$8,$B$4)</f>
        <v>#NAME?</v>
      </c>
      <c r="G111" s="56" t="e">
        <f ca="1">_xll.DBRW($B$1,$A111,$B111,$B$3,$B$2,G$7,G$8,$B$4)</f>
        <v>#NAME?</v>
      </c>
      <c r="H111" s="56" t="e">
        <f ca="1">_xll.DBRW($B$1,$A111,$B111,$B$3,$B$2,H$7,H$8,$B$4)</f>
        <v>#NAME?</v>
      </c>
      <c r="I111" s="56" t="e">
        <f ca="1">_xll.DBRW($B$1,$A111,$B111,$B$3,$B$2,I$7,I$8,$B$4)</f>
        <v>#NAME?</v>
      </c>
      <c r="J111" s="56" t="e">
        <f ca="1">_xll.DBRW($B$1,$A111,$B111,$B$3,$B$2,J$7,J$8,$B$4)</f>
        <v>#NAME?</v>
      </c>
      <c r="K111" s="56" t="e">
        <f ca="1">_xll.DBRW($B$1,$A111,$B111,$B$3,$B$2,K$7,K$8,$B$4)</f>
        <v>#NAME?</v>
      </c>
      <c r="L111" s="56" t="e">
        <f ca="1">_xll.DBRW($B$1,$A111,$B111,$B$3,$B$2,L$7,L$8,$B$4)</f>
        <v>#NAME?</v>
      </c>
      <c r="M111" s="56" t="e">
        <f ca="1">_xll.DBRW($B$1,$A111,$B111,$B$3,$B$2,M$7,M$8,$B$4)</f>
        <v>#NAME?</v>
      </c>
    </row>
    <row r="112" spans="1:13" x14ac:dyDescent="0.3">
      <c r="A112" s="56" t="s">
        <v>100</v>
      </c>
      <c r="B112" s="56" t="s">
        <v>119</v>
      </c>
      <c r="C112" s="56" t="e">
        <f ca="1">_xll.DBRW($B$1,$A112,$B112,$B$3,$B$2,C$7,C$8,$B$4)</f>
        <v>#NAME?</v>
      </c>
      <c r="D112" s="56" t="e">
        <f ca="1">_xll.DBRW($B$1,$A112,$B112,$B$3,$B$2,D$7,D$8,$B$4)</f>
        <v>#NAME?</v>
      </c>
      <c r="E112" s="56" t="e">
        <f ca="1">_xll.DBRW($B$1,$A112,$B112,$B$3,$B$2,E$7,E$8,$B$4)</f>
        <v>#NAME?</v>
      </c>
      <c r="F112" s="56" t="e">
        <f ca="1">_xll.DBRW($B$1,$A112,$B112,$B$3,$B$2,F$7,F$8,$B$4)</f>
        <v>#NAME?</v>
      </c>
      <c r="G112" s="56" t="e">
        <f ca="1">_xll.DBRW($B$1,$A112,$B112,$B$3,$B$2,G$7,G$8,$B$4)</f>
        <v>#NAME?</v>
      </c>
      <c r="H112" s="56" t="e">
        <f ca="1">_xll.DBRW($B$1,$A112,$B112,$B$3,$B$2,H$7,H$8,$B$4)</f>
        <v>#NAME?</v>
      </c>
      <c r="I112" s="56" t="e">
        <f ca="1">_xll.DBRW($B$1,$A112,$B112,$B$3,$B$2,I$7,I$8,$B$4)</f>
        <v>#NAME?</v>
      </c>
      <c r="J112" s="56" t="e">
        <f ca="1">_xll.DBRW($B$1,$A112,$B112,$B$3,$B$2,J$7,J$8,$B$4)</f>
        <v>#NAME?</v>
      </c>
      <c r="K112" s="56" t="e">
        <f ca="1">_xll.DBRW($B$1,$A112,$B112,$B$3,$B$2,K$7,K$8,$B$4)</f>
        <v>#NAME?</v>
      </c>
      <c r="L112" s="56" t="e">
        <f ca="1">_xll.DBRW($B$1,$A112,$B112,$B$3,$B$2,L$7,L$8,$B$4)</f>
        <v>#NAME?</v>
      </c>
      <c r="M112" s="56" t="e">
        <f ca="1">_xll.DBRW($B$1,$A112,$B112,$B$3,$B$2,M$7,M$8,$B$4)</f>
        <v>#NAME?</v>
      </c>
    </row>
    <row r="113" spans="1:13" x14ac:dyDescent="0.3">
      <c r="A113" s="56" t="s">
        <v>100</v>
      </c>
      <c r="B113" s="56" t="s">
        <v>120</v>
      </c>
      <c r="C113" s="56" t="e">
        <f ca="1">_xll.DBRW($B$1,$A113,$B113,$B$3,$B$2,C$7,C$8,$B$4)</f>
        <v>#NAME?</v>
      </c>
      <c r="D113" s="56" t="e">
        <f ca="1">_xll.DBRW($B$1,$A113,$B113,$B$3,$B$2,D$7,D$8,$B$4)</f>
        <v>#NAME?</v>
      </c>
      <c r="E113" s="56" t="e">
        <f ca="1">_xll.DBRW($B$1,$A113,$B113,$B$3,$B$2,E$7,E$8,$B$4)</f>
        <v>#NAME?</v>
      </c>
      <c r="F113" s="56" t="e">
        <f ca="1">_xll.DBRW($B$1,$A113,$B113,$B$3,$B$2,F$7,F$8,$B$4)</f>
        <v>#NAME?</v>
      </c>
      <c r="G113" s="56" t="e">
        <f ca="1">_xll.DBRW($B$1,$A113,$B113,$B$3,$B$2,G$7,G$8,$B$4)</f>
        <v>#NAME?</v>
      </c>
      <c r="H113" s="56" t="e">
        <f ca="1">_xll.DBRW($B$1,$A113,$B113,$B$3,$B$2,H$7,H$8,$B$4)</f>
        <v>#NAME?</v>
      </c>
      <c r="I113" s="56" t="e">
        <f ca="1">_xll.DBRW($B$1,$A113,$B113,$B$3,$B$2,I$7,I$8,$B$4)</f>
        <v>#NAME?</v>
      </c>
      <c r="J113" s="56" t="e">
        <f ca="1">_xll.DBRW($B$1,$A113,$B113,$B$3,$B$2,J$7,J$8,$B$4)</f>
        <v>#NAME?</v>
      </c>
      <c r="K113" s="56" t="e">
        <f ca="1">_xll.DBRW($B$1,$A113,$B113,$B$3,$B$2,K$7,K$8,$B$4)</f>
        <v>#NAME?</v>
      </c>
      <c r="L113" s="56" t="e">
        <f ca="1">_xll.DBRW($B$1,$A113,$B113,$B$3,$B$2,L$7,L$8,$B$4)</f>
        <v>#NAME?</v>
      </c>
      <c r="M113" s="56" t="e">
        <f ca="1">_xll.DBRW($B$1,$A113,$B113,$B$3,$B$2,M$7,M$8,$B$4)</f>
        <v>#NAME?</v>
      </c>
    </row>
    <row r="114" spans="1:13" x14ac:dyDescent="0.3">
      <c r="A114" s="56" t="s">
        <v>100</v>
      </c>
      <c r="B114" s="56" t="s">
        <v>121</v>
      </c>
      <c r="C114" s="56" t="e">
        <f ca="1">_xll.DBRW($B$1,$A114,$B114,$B$3,$B$2,C$7,C$8,$B$4)</f>
        <v>#NAME?</v>
      </c>
      <c r="D114" s="56" t="e">
        <f ca="1">_xll.DBRW($B$1,$A114,$B114,$B$3,$B$2,D$7,D$8,$B$4)</f>
        <v>#NAME?</v>
      </c>
      <c r="E114" s="56" t="e">
        <f ca="1">_xll.DBRW($B$1,$A114,$B114,$B$3,$B$2,E$7,E$8,$B$4)</f>
        <v>#NAME?</v>
      </c>
      <c r="F114" s="56" t="e">
        <f ca="1">_xll.DBRW($B$1,$A114,$B114,$B$3,$B$2,F$7,F$8,$B$4)</f>
        <v>#NAME?</v>
      </c>
      <c r="G114" s="56" t="e">
        <f ca="1">_xll.DBRW($B$1,$A114,$B114,$B$3,$B$2,G$7,G$8,$B$4)</f>
        <v>#NAME?</v>
      </c>
      <c r="H114" s="56" t="e">
        <f ca="1">_xll.DBRW($B$1,$A114,$B114,$B$3,$B$2,H$7,H$8,$B$4)</f>
        <v>#NAME?</v>
      </c>
      <c r="I114" s="56" t="e">
        <f ca="1">_xll.DBRW($B$1,$A114,$B114,$B$3,$B$2,I$7,I$8,$B$4)</f>
        <v>#NAME?</v>
      </c>
      <c r="J114" s="56" t="e">
        <f ca="1">_xll.DBRW($B$1,$A114,$B114,$B$3,$B$2,J$7,J$8,$B$4)</f>
        <v>#NAME?</v>
      </c>
      <c r="K114" s="56" t="e">
        <f ca="1">_xll.DBRW($B$1,$A114,$B114,$B$3,$B$2,K$7,K$8,$B$4)</f>
        <v>#NAME?</v>
      </c>
      <c r="L114" s="56" t="e">
        <f ca="1">_xll.DBRW($B$1,$A114,$B114,$B$3,$B$2,L$7,L$8,$B$4)</f>
        <v>#NAME?</v>
      </c>
      <c r="M114" s="56" t="e">
        <f ca="1">_xll.DBRW($B$1,$A114,$B114,$B$3,$B$2,M$7,M$8,$B$4)</f>
        <v>#NAME?</v>
      </c>
    </row>
    <row r="115" spans="1:13" x14ac:dyDescent="0.3">
      <c r="A115" s="56" t="s">
        <v>100</v>
      </c>
      <c r="B115" s="56" t="s">
        <v>122</v>
      </c>
      <c r="C115" s="56" t="e">
        <f ca="1">_xll.DBRW($B$1,$A115,$B115,$B$3,$B$2,C$7,C$8,$B$4)</f>
        <v>#NAME?</v>
      </c>
      <c r="D115" s="56" t="e">
        <f ca="1">_xll.DBRW($B$1,$A115,$B115,$B$3,$B$2,D$7,D$8,$B$4)</f>
        <v>#NAME?</v>
      </c>
      <c r="E115" s="56" t="e">
        <f ca="1">_xll.DBRW($B$1,$A115,$B115,$B$3,$B$2,E$7,E$8,$B$4)</f>
        <v>#NAME?</v>
      </c>
      <c r="F115" s="56" t="e">
        <f ca="1">_xll.DBRW($B$1,$A115,$B115,$B$3,$B$2,F$7,F$8,$B$4)</f>
        <v>#NAME?</v>
      </c>
      <c r="G115" s="56" t="e">
        <f ca="1">_xll.DBRW($B$1,$A115,$B115,$B$3,$B$2,G$7,G$8,$B$4)</f>
        <v>#NAME?</v>
      </c>
      <c r="H115" s="56" t="e">
        <f ca="1">_xll.DBRW($B$1,$A115,$B115,$B$3,$B$2,H$7,H$8,$B$4)</f>
        <v>#NAME?</v>
      </c>
      <c r="I115" s="56" t="e">
        <f ca="1">_xll.DBRW($B$1,$A115,$B115,$B$3,$B$2,I$7,I$8,$B$4)</f>
        <v>#NAME?</v>
      </c>
      <c r="J115" s="56" t="e">
        <f ca="1">_xll.DBRW($B$1,$A115,$B115,$B$3,$B$2,J$7,J$8,$B$4)</f>
        <v>#NAME?</v>
      </c>
      <c r="K115" s="56" t="e">
        <f ca="1">_xll.DBRW($B$1,$A115,$B115,$B$3,$B$2,K$7,K$8,$B$4)</f>
        <v>#NAME?</v>
      </c>
      <c r="L115" s="56" t="e">
        <f ca="1">_xll.DBRW($B$1,$A115,$B115,$B$3,$B$2,L$7,L$8,$B$4)</f>
        <v>#NAME?</v>
      </c>
      <c r="M115" s="56" t="e">
        <f ca="1">_xll.DBRW($B$1,$A115,$B115,$B$3,$B$2,M$7,M$8,$B$4)</f>
        <v>#NAME?</v>
      </c>
    </row>
    <row r="116" spans="1:13" x14ac:dyDescent="0.3">
      <c r="A116" s="56" t="s">
        <v>100</v>
      </c>
      <c r="B116" s="56" t="s">
        <v>123</v>
      </c>
      <c r="C116" s="56" t="e">
        <f ca="1">_xll.DBRW($B$1,$A116,$B116,$B$3,$B$2,C$7,C$8,$B$4)</f>
        <v>#NAME?</v>
      </c>
      <c r="D116" s="56" t="e">
        <f ca="1">_xll.DBRW($B$1,$A116,$B116,$B$3,$B$2,D$7,D$8,$B$4)</f>
        <v>#NAME?</v>
      </c>
      <c r="E116" s="56" t="e">
        <f ca="1">_xll.DBRW($B$1,$A116,$B116,$B$3,$B$2,E$7,E$8,$B$4)</f>
        <v>#NAME?</v>
      </c>
      <c r="F116" s="56" t="e">
        <f ca="1">_xll.DBRW($B$1,$A116,$B116,$B$3,$B$2,F$7,F$8,$B$4)</f>
        <v>#NAME?</v>
      </c>
      <c r="G116" s="56" t="e">
        <f ca="1">_xll.DBRW($B$1,$A116,$B116,$B$3,$B$2,G$7,G$8,$B$4)</f>
        <v>#NAME?</v>
      </c>
      <c r="H116" s="56" t="e">
        <f ca="1">_xll.DBRW($B$1,$A116,$B116,$B$3,$B$2,H$7,H$8,$B$4)</f>
        <v>#NAME?</v>
      </c>
      <c r="I116" s="56" t="e">
        <f ca="1">_xll.DBRW($B$1,$A116,$B116,$B$3,$B$2,I$7,I$8,$B$4)</f>
        <v>#NAME?</v>
      </c>
      <c r="J116" s="56" t="e">
        <f ca="1">_xll.DBRW($B$1,$A116,$B116,$B$3,$B$2,J$7,J$8,$B$4)</f>
        <v>#NAME?</v>
      </c>
      <c r="K116" s="56" t="e">
        <f ca="1">_xll.DBRW($B$1,$A116,$B116,$B$3,$B$2,K$7,K$8,$B$4)</f>
        <v>#NAME?</v>
      </c>
      <c r="L116" s="56" t="e">
        <f ca="1">_xll.DBRW($B$1,$A116,$B116,$B$3,$B$2,L$7,L$8,$B$4)</f>
        <v>#NAME?</v>
      </c>
      <c r="M116" s="56" t="e">
        <f ca="1">_xll.DBRW($B$1,$A116,$B116,$B$3,$B$2,M$7,M$8,$B$4)</f>
        <v>#NAME?</v>
      </c>
    </row>
    <row r="117" spans="1:13" x14ac:dyDescent="0.3">
      <c r="A117" s="56" t="s">
        <v>101</v>
      </c>
      <c r="B117" s="56" t="s">
        <v>112</v>
      </c>
      <c r="C117" s="56" t="e">
        <f ca="1">_xll.DBRW($B$1,$A117,$B117,$B$3,$B$2,C$7,C$8,$B$4)</f>
        <v>#NAME?</v>
      </c>
      <c r="D117" s="56" t="e">
        <f ca="1">_xll.DBRW($B$1,$A117,$B117,$B$3,$B$2,D$7,D$8,$B$4)</f>
        <v>#NAME?</v>
      </c>
      <c r="E117" s="56" t="e">
        <f ca="1">_xll.DBRW($B$1,$A117,$B117,$B$3,$B$2,E$7,E$8,$B$4)</f>
        <v>#NAME?</v>
      </c>
      <c r="F117" s="56" t="e">
        <f ca="1">_xll.DBRW($B$1,$A117,$B117,$B$3,$B$2,F$7,F$8,$B$4)</f>
        <v>#NAME?</v>
      </c>
      <c r="G117" s="56" t="e">
        <f ca="1">_xll.DBRW($B$1,$A117,$B117,$B$3,$B$2,G$7,G$8,$B$4)</f>
        <v>#NAME?</v>
      </c>
      <c r="H117" s="56" t="e">
        <f ca="1">_xll.DBRW($B$1,$A117,$B117,$B$3,$B$2,H$7,H$8,$B$4)</f>
        <v>#NAME?</v>
      </c>
      <c r="I117" s="56" t="e">
        <f ca="1">_xll.DBRW($B$1,$A117,$B117,$B$3,$B$2,I$7,I$8,$B$4)</f>
        <v>#NAME?</v>
      </c>
      <c r="J117" s="56" t="e">
        <f ca="1">_xll.DBRW($B$1,$A117,$B117,$B$3,$B$2,J$7,J$8,$B$4)</f>
        <v>#NAME?</v>
      </c>
      <c r="K117" s="56" t="e">
        <f ca="1">_xll.DBRW($B$1,$A117,$B117,$B$3,$B$2,K$7,K$8,$B$4)</f>
        <v>#NAME?</v>
      </c>
      <c r="L117" s="56" t="e">
        <f ca="1">_xll.DBRW($B$1,$A117,$B117,$B$3,$B$2,L$7,L$8,$B$4)</f>
        <v>#NAME?</v>
      </c>
      <c r="M117" s="56" t="e">
        <f ca="1">_xll.DBRW($B$1,$A117,$B117,$B$3,$B$2,M$7,M$8,$B$4)</f>
        <v>#NAME?</v>
      </c>
    </row>
    <row r="118" spans="1:13" x14ac:dyDescent="0.3">
      <c r="A118" s="56" t="s">
        <v>101</v>
      </c>
      <c r="B118" s="56" t="s">
        <v>113</v>
      </c>
      <c r="C118" s="56" t="e">
        <f ca="1">_xll.DBRW($B$1,$A118,$B118,$B$3,$B$2,C$7,C$8,$B$4)</f>
        <v>#NAME?</v>
      </c>
      <c r="D118" s="56" t="e">
        <f ca="1">_xll.DBRW($B$1,$A118,$B118,$B$3,$B$2,D$7,D$8,$B$4)</f>
        <v>#NAME?</v>
      </c>
      <c r="E118" s="56" t="e">
        <f ca="1">_xll.DBRW($B$1,$A118,$B118,$B$3,$B$2,E$7,E$8,$B$4)</f>
        <v>#NAME?</v>
      </c>
      <c r="F118" s="56" t="e">
        <f ca="1">_xll.DBRW($B$1,$A118,$B118,$B$3,$B$2,F$7,F$8,$B$4)</f>
        <v>#NAME?</v>
      </c>
      <c r="G118" s="56" t="e">
        <f ca="1">_xll.DBRW($B$1,$A118,$B118,$B$3,$B$2,G$7,G$8,$B$4)</f>
        <v>#NAME?</v>
      </c>
      <c r="H118" s="56" t="e">
        <f ca="1">_xll.DBRW($B$1,$A118,$B118,$B$3,$B$2,H$7,H$8,$B$4)</f>
        <v>#NAME?</v>
      </c>
      <c r="I118" s="56" t="e">
        <f ca="1">_xll.DBRW($B$1,$A118,$B118,$B$3,$B$2,I$7,I$8,$B$4)</f>
        <v>#NAME?</v>
      </c>
      <c r="J118" s="56" t="e">
        <f ca="1">_xll.DBRW($B$1,$A118,$B118,$B$3,$B$2,J$7,J$8,$B$4)</f>
        <v>#NAME?</v>
      </c>
      <c r="K118" s="56" t="e">
        <f ca="1">_xll.DBRW($B$1,$A118,$B118,$B$3,$B$2,K$7,K$8,$B$4)</f>
        <v>#NAME?</v>
      </c>
      <c r="L118" s="56" t="e">
        <f ca="1">_xll.DBRW($B$1,$A118,$B118,$B$3,$B$2,L$7,L$8,$B$4)</f>
        <v>#NAME?</v>
      </c>
      <c r="M118" s="56" t="e">
        <f ca="1">_xll.DBRW($B$1,$A118,$B118,$B$3,$B$2,M$7,M$8,$B$4)</f>
        <v>#NAME?</v>
      </c>
    </row>
    <row r="119" spans="1:13" x14ac:dyDescent="0.3">
      <c r="A119" s="56" t="s">
        <v>101</v>
      </c>
      <c r="B119" s="56" t="s">
        <v>114</v>
      </c>
      <c r="C119" s="56" t="e">
        <f ca="1">_xll.DBRW($B$1,$A119,$B119,$B$3,$B$2,C$7,C$8,$B$4)</f>
        <v>#NAME?</v>
      </c>
      <c r="D119" s="56" t="e">
        <f ca="1">_xll.DBRW($B$1,$A119,$B119,$B$3,$B$2,D$7,D$8,$B$4)</f>
        <v>#NAME?</v>
      </c>
      <c r="E119" s="56" t="e">
        <f ca="1">_xll.DBRW($B$1,$A119,$B119,$B$3,$B$2,E$7,E$8,$B$4)</f>
        <v>#NAME?</v>
      </c>
      <c r="F119" s="56" t="e">
        <f ca="1">_xll.DBRW($B$1,$A119,$B119,$B$3,$B$2,F$7,F$8,$B$4)</f>
        <v>#NAME?</v>
      </c>
      <c r="G119" s="56" t="e">
        <f ca="1">_xll.DBRW($B$1,$A119,$B119,$B$3,$B$2,G$7,G$8,$B$4)</f>
        <v>#NAME?</v>
      </c>
      <c r="H119" s="56" t="e">
        <f ca="1">_xll.DBRW($B$1,$A119,$B119,$B$3,$B$2,H$7,H$8,$B$4)</f>
        <v>#NAME?</v>
      </c>
      <c r="I119" s="56" t="e">
        <f ca="1">_xll.DBRW($B$1,$A119,$B119,$B$3,$B$2,I$7,I$8,$B$4)</f>
        <v>#NAME?</v>
      </c>
      <c r="J119" s="56" t="e">
        <f ca="1">_xll.DBRW($B$1,$A119,$B119,$B$3,$B$2,J$7,J$8,$B$4)</f>
        <v>#NAME?</v>
      </c>
      <c r="K119" s="56" t="e">
        <f ca="1">_xll.DBRW($B$1,$A119,$B119,$B$3,$B$2,K$7,K$8,$B$4)</f>
        <v>#NAME?</v>
      </c>
      <c r="L119" s="56" t="e">
        <f ca="1">_xll.DBRW($B$1,$A119,$B119,$B$3,$B$2,L$7,L$8,$B$4)</f>
        <v>#NAME?</v>
      </c>
      <c r="M119" s="56" t="e">
        <f ca="1">_xll.DBRW($B$1,$A119,$B119,$B$3,$B$2,M$7,M$8,$B$4)</f>
        <v>#NAME?</v>
      </c>
    </row>
    <row r="120" spans="1:13" x14ac:dyDescent="0.3">
      <c r="A120" s="56" t="s">
        <v>101</v>
      </c>
      <c r="B120" s="56" t="s">
        <v>115</v>
      </c>
      <c r="C120" s="56" t="e">
        <f ca="1">_xll.DBRW($B$1,$A120,$B120,$B$3,$B$2,C$7,C$8,$B$4)</f>
        <v>#NAME?</v>
      </c>
      <c r="D120" s="56" t="e">
        <f ca="1">_xll.DBRW($B$1,$A120,$B120,$B$3,$B$2,D$7,D$8,$B$4)</f>
        <v>#NAME?</v>
      </c>
      <c r="E120" s="56" t="e">
        <f ca="1">_xll.DBRW($B$1,$A120,$B120,$B$3,$B$2,E$7,E$8,$B$4)</f>
        <v>#NAME?</v>
      </c>
      <c r="F120" s="56" t="e">
        <f ca="1">_xll.DBRW($B$1,$A120,$B120,$B$3,$B$2,F$7,F$8,$B$4)</f>
        <v>#NAME?</v>
      </c>
      <c r="G120" s="56" t="e">
        <f ca="1">_xll.DBRW($B$1,$A120,$B120,$B$3,$B$2,G$7,G$8,$B$4)</f>
        <v>#NAME?</v>
      </c>
      <c r="H120" s="56" t="e">
        <f ca="1">_xll.DBRW($B$1,$A120,$B120,$B$3,$B$2,H$7,H$8,$B$4)</f>
        <v>#NAME?</v>
      </c>
      <c r="I120" s="56" t="e">
        <f ca="1">_xll.DBRW($B$1,$A120,$B120,$B$3,$B$2,I$7,I$8,$B$4)</f>
        <v>#NAME?</v>
      </c>
      <c r="J120" s="56" t="e">
        <f ca="1">_xll.DBRW($B$1,$A120,$B120,$B$3,$B$2,J$7,J$8,$B$4)</f>
        <v>#NAME?</v>
      </c>
      <c r="K120" s="56" t="e">
        <f ca="1">_xll.DBRW($B$1,$A120,$B120,$B$3,$B$2,K$7,K$8,$B$4)</f>
        <v>#NAME?</v>
      </c>
      <c r="L120" s="56" t="e">
        <f ca="1">_xll.DBRW($B$1,$A120,$B120,$B$3,$B$2,L$7,L$8,$B$4)</f>
        <v>#NAME?</v>
      </c>
      <c r="M120" s="56" t="e">
        <f ca="1">_xll.DBRW($B$1,$A120,$B120,$B$3,$B$2,M$7,M$8,$B$4)</f>
        <v>#NAME?</v>
      </c>
    </row>
    <row r="121" spans="1:13" x14ac:dyDescent="0.3">
      <c r="A121" s="56" t="s">
        <v>101</v>
      </c>
      <c r="B121" s="56" t="s">
        <v>116</v>
      </c>
      <c r="C121" s="56" t="e">
        <f ca="1">_xll.DBRW($B$1,$A121,$B121,$B$3,$B$2,C$7,C$8,$B$4)</f>
        <v>#NAME?</v>
      </c>
      <c r="D121" s="56" t="e">
        <f ca="1">_xll.DBRW($B$1,$A121,$B121,$B$3,$B$2,D$7,D$8,$B$4)</f>
        <v>#NAME?</v>
      </c>
      <c r="E121" s="56" t="e">
        <f ca="1">_xll.DBRW($B$1,$A121,$B121,$B$3,$B$2,E$7,E$8,$B$4)</f>
        <v>#NAME?</v>
      </c>
      <c r="F121" s="56" t="e">
        <f ca="1">_xll.DBRW($B$1,$A121,$B121,$B$3,$B$2,F$7,F$8,$B$4)</f>
        <v>#NAME?</v>
      </c>
      <c r="G121" s="56" t="e">
        <f ca="1">_xll.DBRW($B$1,$A121,$B121,$B$3,$B$2,G$7,G$8,$B$4)</f>
        <v>#NAME?</v>
      </c>
      <c r="H121" s="56" t="e">
        <f ca="1">_xll.DBRW($B$1,$A121,$B121,$B$3,$B$2,H$7,H$8,$B$4)</f>
        <v>#NAME?</v>
      </c>
      <c r="I121" s="56" t="e">
        <f ca="1">_xll.DBRW($B$1,$A121,$B121,$B$3,$B$2,I$7,I$8,$B$4)</f>
        <v>#NAME?</v>
      </c>
      <c r="J121" s="56" t="e">
        <f ca="1">_xll.DBRW($B$1,$A121,$B121,$B$3,$B$2,J$7,J$8,$B$4)</f>
        <v>#NAME?</v>
      </c>
      <c r="K121" s="56" t="e">
        <f ca="1">_xll.DBRW($B$1,$A121,$B121,$B$3,$B$2,K$7,K$8,$B$4)</f>
        <v>#NAME?</v>
      </c>
      <c r="L121" s="56" t="e">
        <f ca="1">_xll.DBRW($B$1,$A121,$B121,$B$3,$B$2,L$7,L$8,$B$4)</f>
        <v>#NAME?</v>
      </c>
      <c r="M121" s="56" t="e">
        <f ca="1">_xll.DBRW($B$1,$A121,$B121,$B$3,$B$2,M$7,M$8,$B$4)</f>
        <v>#NAME?</v>
      </c>
    </row>
    <row r="122" spans="1:13" x14ac:dyDescent="0.3">
      <c r="A122" s="56" t="s">
        <v>101</v>
      </c>
      <c r="B122" s="56" t="s">
        <v>117</v>
      </c>
      <c r="C122" s="56" t="e">
        <f ca="1">_xll.DBRW($B$1,$A122,$B122,$B$3,$B$2,C$7,C$8,$B$4)</f>
        <v>#NAME?</v>
      </c>
      <c r="D122" s="56" t="e">
        <f ca="1">_xll.DBRW($B$1,$A122,$B122,$B$3,$B$2,D$7,D$8,$B$4)</f>
        <v>#NAME?</v>
      </c>
      <c r="E122" s="56" t="e">
        <f ca="1">_xll.DBRW($B$1,$A122,$B122,$B$3,$B$2,E$7,E$8,$B$4)</f>
        <v>#NAME?</v>
      </c>
      <c r="F122" s="56" t="e">
        <f ca="1">_xll.DBRW($B$1,$A122,$B122,$B$3,$B$2,F$7,F$8,$B$4)</f>
        <v>#NAME?</v>
      </c>
      <c r="G122" s="56" t="e">
        <f ca="1">_xll.DBRW($B$1,$A122,$B122,$B$3,$B$2,G$7,G$8,$B$4)</f>
        <v>#NAME?</v>
      </c>
      <c r="H122" s="56" t="e">
        <f ca="1">_xll.DBRW($B$1,$A122,$B122,$B$3,$B$2,H$7,H$8,$B$4)</f>
        <v>#NAME?</v>
      </c>
      <c r="I122" s="56" t="e">
        <f ca="1">_xll.DBRW($B$1,$A122,$B122,$B$3,$B$2,I$7,I$8,$B$4)</f>
        <v>#NAME?</v>
      </c>
      <c r="J122" s="56" t="e">
        <f ca="1">_xll.DBRW($B$1,$A122,$B122,$B$3,$B$2,J$7,J$8,$B$4)</f>
        <v>#NAME?</v>
      </c>
      <c r="K122" s="56" t="e">
        <f ca="1">_xll.DBRW($B$1,$A122,$B122,$B$3,$B$2,K$7,K$8,$B$4)</f>
        <v>#NAME?</v>
      </c>
      <c r="L122" s="56" t="e">
        <f ca="1">_xll.DBRW($B$1,$A122,$B122,$B$3,$B$2,L$7,L$8,$B$4)</f>
        <v>#NAME?</v>
      </c>
      <c r="M122" s="56" t="e">
        <f ca="1">_xll.DBRW($B$1,$A122,$B122,$B$3,$B$2,M$7,M$8,$B$4)</f>
        <v>#NAME?</v>
      </c>
    </row>
    <row r="123" spans="1:13" x14ac:dyDescent="0.3">
      <c r="A123" s="56" t="s">
        <v>101</v>
      </c>
      <c r="B123" s="56" t="s">
        <v>118</v>
      </c>
      <c r="C123" s="56" t="e">
        <f ca="1">_xll.DBRW($B$1,$A123,$B123,$B$3,$B$2,C$7,C$8,$B$4)</f>
        <v>#NAME?</v>
      </c>
      <c r="D123" s="56" t="e">
        <f ca="1">_xll.DBRW($B$1,$A123,$B123,$B$3,$B$2,D$7,D$8,$B$4)</f>
        <v>#NAME?</v>
      </c>
      <c r="E123" s="56" t="e">
        <f ca="1">_xll.DBRW($B$1,$A123,$B123,$B$3,$B$2,E$7,E$8,$B$4)</f>
        <v>#NAME?</v>
      </c>
      <c r="F123" s="56" t="e">
        <f ca="1">_xll.DBRW($B$1,$A123,$B123,$B$3,$B$2,F$7,F$8,$B$4)</f>
        <v>#NAME?</v>
      </c>
      <c r="G123" s="56" t="e">
        <f ca="1">_xll.DBRW($B$1,$A123,$B123,$B$3,$B$2,G$7,G$8,$B$4)</f>
        <v>#NAME?</v>
      </c>
      <c r="H123" s="56" t="e">
        <f ca="1">_xll.DBRW($B$1,$A123,$B123,$B$3,$B$2,H$7,H$8,$B$4)</f>
        <v>#NAME?</v>
      </c>
      <c r="I123" s="56" t="e">
        <f ca="1">_xll.DBRW($B$1,$A123,$B123,$B$3,$B$2,I$7,I$8,$B$4)</f>
        <v>#NAME?</v>
      </c>
      <c r="J123" s="56" t="e">
        <f ca="1">_xll.DBRW($B$1,$A123,$B123,$B$3,$B$2,J$7,J$8,$B$4)</f>
        <v>#NAME?</v>
      </c>
      <c r="K123" s="56" t="e">
        <f ca="1">_xll.DBRW($B$1,$A123,$B123,$B$3,$B$2,K$7,K$8,$B$4)</f>
        <v>#NAME?</v>
      </c>
      <c r="L123" s="56" t="e">
        <f ca="1">_xll.DBRW($B$1,$A123,$B123,$B$3,$B$2,L$7,L$8,$B$4)</f>
        <v>#NAME?</v>
      </c>
      <c r="M123" s="56" t="e">
        <f ca="1">_xll.DBRW($B$1,$A123,$B123,$B$3,$B$2,M$7,M$8,$B$4)</f>
        <v>#NAME?</v>
      </c>
    </row>
    <row r="124" spans="1:13" x14ac:dyDescent="0.3">
      <c r="A124" s="56" t="s">
        <v>101</v>
      </c>
      <c r="B124" s="56" t="s">
        <v>119</v>
      </c>
      <c r="C124" s="56" t="e">
        <f ca="1">_xll.DBRW($B$1,$A124,$B124,$B$3,$B$2,C$7,C$8,$B$4)</f>
        <v>#NAME?</v>
      </c>
      <c r="D124" s="56" t="e">
        <f ca="1">_xll.DBRW($B$1,$A124,$B124,$B$3,$B$2,D$7,D$8,$B$4)</f>
        <v>#NAME?</v>
      </c>
      <c r="E124" s="56" t="e">
        <f ca="1">_xll.DBRW($B$1,$A124,$B124,$B$3,$B$2,E$7,E$8,$B$4)</f>
        <v>#NAME?</v>
      </c>
      <c r="F124" s="56" t="e">
        <f ca="1">_xll.DBRW($B$1,$A124,$B124,$B$3,$B$2,F$7,F$8,$B$4)</f>
        <v>#NAME?</v>
      </c>
      <c r="G124" s="56" t="e">
        <f ca="1">_xll.DBRW($B$1,$A124,$B124,$B$3,$B$2,G$7,G$8,$B$4)</f>
        <v>#NAME?</v>
      </c>
      <c r="H124" s="56" t="e">
        <f ca="1">_xll.DBRW($B$1,$A124,$B124,$B$3,$B$2,H$7,H$8,$B$4)</f>
        <v>#NAME?</v>
      </c>
      <c r="I124" s="56" t="e">
        <f ca="1">_xll.DBRW($B$1,$A124,$B124,$B$3,$B$2,I$7,I$8,$B$4)</f>
        <v>#NAME?</v>
      </c>
      <c r="J124" s="56" t="e">
        <f ca="1">_xll.DBRW($B$1,$A124,$B124,$B$3,$B$2,J$7,J$8,$B$4)</f>
        <v>#NAME?</v>
      </c>
      <c r="K124" s="56" t="e">
        <f ca="1">_xll.DBRW($B$1,$A124,$B124,$B$3,$B$2,K$7,K$8,$B$4)</f>
        <v>#NAME?</v>
      </c>
      <c r="L124" s="56" t="e">
        <f ca="1">_xll.DBRW($B$1,$A124,$B124,$B$3,$B$2,L$7,L$8,$B$4)</f>
        <v>#NAME?</v>
      </c>
      <c r="M124" s="56" t="e">
        <f ca="1">_xll.DBRW($B$1,$A124,$B124,$B$3,$B$2,M$7,M$8,$B$4)</f>
        <v>#NAME?</v>
      </c>
    </row>
    <row r="125" spans="1:13" x14ac:dyDescent="0.3">
      <c r="A125" s="56" t="s">
        <v>101</v>
      </c>
      <c r="B125" s="56" t="s">
        <v>120</v>
      </c>
      <c r="C125" s="56" t="e">
        <f ca="1">_xll.DBRW($B$1,$A125,$B125,$B$3,$B$2,C$7,C$8,$B$4)</f>
        <v>#NAME?</v>
      </c>
      <c r="D125" s="56" t="e">
        <f ca="1">_xll.DBRW($B$1,$A125,$B125,$B$3,$B$2,D$7,D$8,$B$4)</f>
        <v>#NAME?</v>
      </c>
      <c r="E125" s="56" t="e">
        <f ca="1">_xll.DBRW($B$1,$A125,$B125,$B$3,$B$2,E$7,E$8,$B$4)</f>
        <v>#NAME?</v>
      </c>
      <c r="F125" s="56" t="e">
        <f ca="1">_xll.DBRW($B$1,$A125,$B125,$B$3,$B$2,F$7,F$8,$B$4)</f>
        <v>#NAME?</v>
      </c>
      <c r="G125" s="56" t="e">
        <f ca="1">_xll.DBRW($B$1,$A125,$B125,$B$3,$B$2,G$7,G$8,$B$4)</f>
        <v>#NAME?</v>
      </c>
      <c r="H125" s="56" t="e">
        <f ca="1">_xll.DBRW($B$1,$A125,$B125,$B$3,$B$2,H$7,H$8,$B$4)</f>
        <v>#NAME?</v>
      </c>
      <c r="I125" s="56" t="e">
        <f ca="1">_xll.DBRW($B$1,$A125,$B125,$B$3,$B$2,I$7,I$8,$B$4)</f>
        <v>#NAME?</v>
      </c>
      <c r="J125" s="56" t="e">
        <f ca="1">_xll.DBRW($B$1,$A125,$B125,$B$3,$B$2,J$7,J$8,$B$4)</f>
        <v>#NAME?</v>
      </c>
      <c r="K125" s="56" t="e">
        <f ca="1">_xll.DBRW($B$1,$A125,$B125,$B$3,$B$2,K$7,K$8,$B$4)</f>
        <v>#NAME?</v>
      </c>
      <c r="L125" s="56" t="e">
        <f ca="1">_xll.DBRW($B$1,$A125,$B125,$B$3,$B$2,L$7,L$8,$B$4)</f>
        <v>#NAME?</v>
      </c>
      <c r="M125" s="56" t="e">
        <f ca="1">_xll.DBRW($B$1,$A125,$B125,$B$3,$B$2,M$7,M$8,$B$4)</f>
        <v>#NAME?</v>
      </c>
    </row>
    <row r="126" spans="1:13" x14ac:dyDescent="0.3">
      <c r="A126" s="56" t="s">
        <v>101</v>
      </c>
      <c r="B126" s="56" t="s">
        <v>121</v>
      </c>
      <c r="C126" s="56" t="e">
        <f ca="1">_xll.DBRW($B$1,$A126,$B126,$B$3,$B$2,C$7,C$8,$B$4)</f>
        <v>#NAME?</v>
      </c>
      <c r="D126" s="56" t="e">
        <f ca="1">_xll.DBRW($B$1,$A126,$B126,$B$3,$B$2,D$7,D$8,$B$4)</f>
        <v>#NAME?</v>
      </c>
      <c r="E126" s="56" t="e">
        <f ca="1">_xll.DBRW($B$1,$A126,$B126,$B$3,$B$2,E$7,E$8,$B$4)</f>
        <v>#NAME?</v>
      </c>
      <c r="F126" s="56" t="e">
        <f ca="1">_xll.DBRW($B$1,$A126,$B126,$B$3,$B$2,F$7,F$8,$B$4)</f>
        <v>#NAME?</v>
      </c>
      <c r="G126" s="56" t="e">
        <f ca="1">_xll.DBRW($B$1,$A126,$B126,$B$3,$B$2,G$7,G$8,$B$4)</f>
        <v>#NAME?</v>
      </c>
      <c r="H126" s="56" t="e">
        <f ca="1">_xll.DBRW($B$1,$A126,$B126,$B$3,$B$2,H$7,H$8,$B$4)</f>
        <v>#NAME?</v>
      </c>
      <c r="I126" s="56" t="e">
        <f ca="1">_xll.DBRW($B$1,$A126,$B126,$B$3,$B$2,I$7,I$8,$B$4)</f>
        <v>#NAME?</v>
      </c>
      <c r="J126" s="56" t="e">
        <f ca="1">_xll.DBRW($B$1,$A126,$B126,$B$3,$B$2,J$7,J$8,$B$4)</f>
        <v>#NAME?</v>
      </c>
      <c r="K126" s="56" t="e">
        <f ca="1">_xll.DBRW($B$1,$A126,$B126,$B$3,$B$2,K$7,K$8,$B$4)</f>
        <v>#NAME?</v>
      </c>
      <c r="L126" s="56" t="e">
        <f ca="1">_xll.DBRW($B$1,$A126,$B126,$B$3,$B$2,L$7,L$8,$B$4)</f>
        <v>#NAME?</v>
      </c>
      <c r="M126" s="56" t="e">
        <f ca="1">_xll.DBRW($B$1,$A126,$B126,$B$3,$B$2,M$7,M$8,$B$4)</f>
        <v>#NAME?</v>
      </c>
    </row>
    <row r="127" spans="1:13" x14ac:dyDescent="0.3">
      <c r="A127" s="56" t="s">
        <v>101</v>
      </c>
      <c r="B127" s="56" t="s">
        <v>122</v>
      </c>
      <c r="C127" s="56" t="e">
        <f ca="1">_xll.DBRW($B$1,$A127,$B127,$B$3,$B$2,C$7,C$8,$B$4)</f>
        <v>#NAME?</v>
      </c>
      <c r="D127" s="56" t="e">
        <f ca="1">_xll.DBRW($B$1,$A127,$B127,$B$3,$B$2,D$7,D$8,$B$4)</f>
        <v>#NAME?</v>
      </c>
      <c r="E127" s="56" t="e">
        <f ca="1">_xll.DBRW($B$1,$A127,$B127,$B$3,$B$2,E$7,E$8,$B$4)</f>
        <v>#NAME?</v>
      </c>
      <c r="F127" s="56" t="e">
        <f ca="1">_xll.DBRW($B$1,$A127,$B127,$B$3,$B$2,F$7,F$8,$B$4)</f>
        <v>#NAME?</v>
      </c>
      <c r="G127" s="56" t="e">
        <f ca="1">_xll.DBRW($B$1,$A127,$B127,$B$3,$B$2,G$7,G$8,$B$4)</f>
        <v>#NAME?</v>
      </c>
      <c r="H127" s="56" t="e">
        <f ca="1">_xll.DBRW($B$1,$A127,$B127,$B$3,$B$2,H$7,H$8,$B$4)</f>
        <v>#NAME?</v>
      </c>
      <c r="I127" s="56" t="e">
        <f ca="1">_xll.DBRW($B$1,$A127,$B127,$B$3,$B$2,I$7,I$8,$B$4)</f>
        <v>#NAME?</v>
      </c>
      <c r="J127" s="56" t="e">
        <f ca="1">_xll.DBRW($B$1,$A127,$B127,$B$3,$B$2,J$7,J$8,$B$4)</f>
        <v>#NAME?</v>
      </c>
      <c r="K127" s="56" t="e">
        <f ca="1">_xll.DBRW($B$1,$A127,$B127,$B$3,$B$2,K$7,K$8,$B$4)</f>
        <v>#NAME?</v>
      </c>
      <c r="L127" s="56" t="e">
        <f ca="1">_xll.DBRW($B$1,$A127,$B127,$B$3,$B$2,L$7,L$8,$B$4)</f>
        <v>#NAME?</v>
      </c>
      <c r="M127" s="56" t="e">
        <f ca="1">_xll.DBRW($B$1,$A127,$B127,$B$3,$B$2,M$7,M$8,$B$4)</f>
        <v>#NAME?</v>
      </c>
    </row>
    <row r="128" spans="1:13" x14ac:dyDescent="0.3">
      <c r="A128" s="56" t="s">
        <v>101</v>
      </c>
      <c r="B128" s="56" t="s">
        <v>123</v>
      </c>
      <c r="C128" s="56" t="e">
        <f ca="1">_xll.DBRW($B$1,$A128,$B128,$B$3,$B$2,C$7,C$8,$B$4)</f>
        <v>#NAME?</v>
      </c>
      <c r="D128" s="56" t="e">
        <f ca="1">_xll.DBRW($B$1,$A128,$B128,$B$3,$B$2,D$7,D$8,$B$4)</f>
        <v>#NAME?</v>
      </c>
      <c r="E128" s="56" t="e">
        <f ca="1">_xll.DBRW($B$1,$A128,$B128,$B$3,$B$2,E$7,E$8,$B$4)</f>
        <v>#NAME?</v>
      </c>
      <c r="F128" s="56" t="e">
        <f ca="1">_xll.DBRW($B$1,$A128,$B128,$B$3,$B$2,F$7,F$8,$B$4)</f>
        <v>#NAME?</v>
      </c>
      <c r="G128" s="56" t="e">
        <f ca="1">_xll.DBRW($B$1,$A128,$B128,$B$3,$B$2,G$7,G$8,$B$4)</f>
        <v>#NAME?</v>
      </c>
      <c r="H128" s="56" t="e">
        <f ca="1">_xll.DBRW($B$1,$A128,$B128,$B$3,$B$2,H$7,H$8,$B$4)</f>
        <v>#NAME?</v>
      </c>
      <c r="I128" s="56" t="e">
        <f ca="1">_xll.DBRW($B$1,$A128,$B128,$B$3,$B$2,I$7,I$8,$B$4)</f>
        <v>#NAME?</v>
      </c>
      <c r="J128" s="56" t="e">
        <f ca="1">_xll.DBRW($B$1,$A128,$B128,$B$3,$B$2,J$7,J$8,$B$4)</f>
        <v>#NAME?</v>
      </c>
      <c r="K128" s="56" t="e">
        <f ca="1">_xll.DBRW($B$1,$A128,$B128,$B$3,$B$2,K$7,K$8,$B$4)</f>
        <v>#NAME?</v>
      </c>
      <c r="L128" s="56" t="e">
        <f ca="1">_xll.DBRW($B$1,$A128,$B128,$B$3,$B$2,L$7,L$8,$B$4)</f>
        <v>#NAME?</v>
      </c>
      <c r="M128" s="56" t="e">
        <f ca="1">_xll.DBRW($B$1,$A128,$B128,$B$3,$B$2,M$7,M$8,$B$4)</f>
        <v>#NAME?</v>
      </c>
    </row>
    <row r="129" spans="1:13" x14ac:dyDescent="0.3">
      <c r="A129" s="56" t="s">
        <v>102</v>
      </c>
      <c r="B129" s="56" t="s">
        <v>112</v>
      </c>
      <c r="C129" s="56" t="e">
        <f ca="1">_xll.DBRW($B$1,$A129,$B129,$B$3,$B$2,C$7,C$8,$B$4)</f>
        <v>#NAME?</v>
      </c>
      <c r="D129" s="56" t="e">
        <f ca="1">_xll.DBRW($B$1,$A129,$B129,$B$3,$B$2,D$7,D$8,$B$4)</f>
        <v>#NAME?</v>
      </c>
      <c r="E129" s="56" t="e">
        <f ca="1">_xll.DBRW($B$1,$A129,$B129,$B$3,$B$2,E$7,E$8,$B$4)</f>
        <v>#NAME?</v>
      </c>
      <c r="F129" s="56" t="e">
        <f ca="1">_xll.DBRW($B$1,$A129,$B129,$B$3,$B$2,F$7,F$8,$B$4)</f>
        <v>#NAME?</v>
      </c>
      <c r="G129" s="56" t="e">
        <f ca="1">_xll.DBRW($B$1,$A129,$B129,$B$3,$B$2,G$7,G$8,$B$4)</f>
        <v>#NAME?</v>
      </c>
      <c r="H129" s="56" t="e">
        <f ca="1">_xll.DBRW($B$1,$A129,$B129,$B$3,$B$2,H$7,H$8,$B$4)</f>
        <v>#NAME?</v>
      </c>
      <c r="I129" s="56" t="e">
        <f ca="1">_xll.DBRW($B$1,$A129,$B129,$B$3,$B$2,I$7,I$8,$B$4)</f>
        <v>#NAME?</v>
      </c>
      <c r="J129" s="56" t="e">
        <f ca="1">_xll.DBRW($B$1,$A129,$B129,$B$3,$B$2,J$7,J$8,$B$4)</f>
        <v>#NAME?</v>
      </c>
      <c r="K129" s="56" t="e">
        <f ca="1">_xll.DBRW($B$1,$A129,$B129,$B$3,$B$2,K$7,K$8,$B$4)</f>
        <v>#NAME?</v>
      </c>
      <c r="L129" s="56" t="e">
        <f ca="1">_xll.DBRW($B$1,$A129,$B129,$B$3,$B$2,L$7,L$8,$B$4)</f>
        <v>#NAME?</v>
      </c>
      <c r="M129" s="56" t="e">
        <f ca="1">_xll.DBRW($B$1,$A129,$B129,$B$3,$B$2,M$7,M$8,$B$4)</f>
        <v>#NAME?</v>
      </c>
    </row>
    <row r="130" spans="1:13" x14ac:dyDescent="0.3">
      <c r="A130" s="56" t="s">
        <v>102</v>
      </c>
      <c r="B130" s="56" t="s">
        <v>113</v>
      </c>
      <c r="C130" s="56" t="e">
        <f ca="1">_xll.DBRW($B$1,$A130,$B130,$B$3,$B$2,C$7,C$8,$B$4)</f>
        <v>#NAME?</v>
      </c>
      <c r="D130" s="56" t="e">
        <f ca="1">_xll.DBRW($B$1,$A130,$B130,$B$3,$B$2,D$7,D$8,$B$4)</f>
        <v>#NAME?</v>
      </c>
      <c r="E130" s="56" t="e">
        <f ca="1">_xll.DBRW($B$1,$A130,$B130,$B$3,$B$2,E$7,E$8,$B$4)</f>
        <v>#NAME?</v>
      </c>
      <c r="F130" s="56" t="e">
        <f ca="1">_xll.DBRW($B$1,$A130,$B130,$B$3,$B$2,F$7,F$8,$B$4)</f>
        <v>#NAME?</v>
      </c>
      <c r="G130" s="56" t="e">
        <f ca="1">_xll.DBRW($B$1,$A130,$B130,$B$3,$B$2,G$7,G$8,$B$4)</f>
        <v>#NAME?</v>
      </c>
      <c r="H130" s="56" t="e">
        <f ca="1">_xll.DBRW($B$1,$A130,$B130,$B$3,$B$2,H$7,H$8,$B$4)</f>
        <v>#NAME?</v>
      </c>
      <c r="I130" s="56" t="e">
        <f ca="1">_xll.DBRW($B$1,$A130,$B130,$B$3,$B$2,I$7,I$8,$B$4)</f>
        <v>#NAME?</v>
      </c>
      <c r="J130" s="56" t="e">
        <f ca="1">_xll.DBRW($B$1,$A130,$B130,$B$3,$B$2,J$7,J$8,$B$4)</f>
        <v>#NAME?</v>
      </c>
      <c r="K130" s="56" t="e">
        <f ca="1">_xll.DBRW($B$1,$A130,$B130,$B$3,$B$2,K$7,K$8,$B$4)</f>
        <v>#NAME?</v>
      </c>
      <c r="L130" s="56" t="e">
        <f ca="1">_xll.DBRW($B$1,$A130,$B130,$B$3,$B$2,L$7,L$8,$B$4)</f>
        <v>#NAME?</v>
      </c>
      <c r="M130" s="56" t="e">
        <f ca="1">_xll.DBRW($B$1,$A130,$B130,$B$3,$B$2,M$7,M$8,$B$4)</f>
        <v>#NAME?</v>
      </c>
    </row>
    <row r="131" spans="1:13" x14ac:dyDescent="0.3">
      <c r="A131" s="56" t="s">
        <v>102</v>
      </c>
      <c r="B131" s="56" t="s">
        <v>114</v>
      </c>
      <c r="C131" s="56" t="e">
        <f ca="1">_xll.DBRW($B$1,$A131,$B131,$B$3,$B$2,C$7,C$8,$B$4)</f>
        <v>#NAME?</v>
      </c>
      <c r="D131" s="56" t="e">
        <f ca="1">_xll.DBRW($B$1,$A131,$B131,$B$3,$B$2,D$7,D$8,$B$4)</f>
        <v>#NAME?</v>
      </c>
      <c r="E131" s="56" t="e">
        <f ca="1">_xll.DBRW($B$1,$A131,$B131,$B$3,$B$2,E$7,E$8,$B$4)</f>
        <v>#NAME?</v>
      </c>
      <c r="F131" s="56" t="e">
        <f ca="1">_xll.DBRW($B$1,$A131,$B131,$B$3,$B$2,F$7,F$8,$B$4)</f>
        <v>#NAME?</v>
      </c>
      <c r="G131" s="56" t="e">
        <f ca="1">_xll.DBRW($B$1,$A131,$B131,$B$3,$B$2,G$7,G$8,$B$4)</f>
        <v>#NAME?</v>
      </c>
      <c r="H131" s="56" t="e">
        <f ca="1">_xll.DBRW($B$1,$A131,$B131,$B$3,$B$2,H$7,H$8,$B$4)</f>
        <v>#NAME?</v>
      </c>
      <c r="I131" s="56" t="e">
        <f ca="1">_xll.DBRW($B$1,$A131,$B131,$B$3,$B$2,I$7,I$8,$B$4)</f>
        <v>#NAME?</v>
      </c>
      <c r="J131" s="56" t="e">
        <f ca="1">_xll.DBRW($B$1,$A131,$B131,$B$3,$B$2,J$7,J$8,$B$4)</f>
        <v>#NAME?</v>
      </c>
      <c r="K131" s="56" t="e">
        <f ca="1">_xll.DBRW($B$1,$A131,$B131,$B$3,$B$2,K$7,K$8,$B$4)</f>
        <v>#NAME?</v>
      </c>
      <c r="L131" s="56" t="e">
        <f ca="1">_xll.DBRW($B$1,$A131,$B131,$B$3,$B$2,L$7,L$8,$B$4)</f>
        <v>#NAME?</v>
      </c>
      <c r="M131" s="56" t="e">
        <f ca="1">_xll.DBRW($B$1,$A131,$B131,$B$3,$B$2,M$7,M$8,$B$4)</f>
        <v>#NAME?</v>
      </c>
    </row>
    <row r="132" spans="1:13" x14ac:dyDescent="0.3">
      <c r="A132" s="56" t="s">
        <v>102</v>
      </c>
      <c r="B132" s="56" t="s">
        <v>115</v>
      </c>
      <c r="C132" s="56" t="e">
        <f ca="1">_xll.DBRW($B$1,$A132,$B132,$B$3,$B$2,C$7,C$8,$B$4)</f>
        <v>#NAME?</v>
      </c>
      <c r="D132" s="56" t="e">
        <f ca="1">_xll.DBRW($B$1,$A132,$B132,$B$3,$B$2,D$7,D$8,$B$4)</f>
        <v>#NAME?</v>
      </c>
      <c r="E132" s="56" t="e">
        <f ca="1">_xll.DBRW($B$1,$A132,$B132,$B$3,$B$2,E$7,E$8,$B$4)</f>
        <v>#NAME?</v>
      </c>
      <c r="F132" s="56" t="e">
        <f ca="1">_xll.DBRW($B$1,$A132,$B132,$B$3,$B$2,F$7,F$8,$B$4)</f>
        <v>#NAME?</v>
      </c>
      <c r="G132" s="56" t="e">
        <f ca="1">_xll.DBRW($B$1,$A132,$B132,$B$3,$B$2,G$7,G$8,$B$4)</f>
        <v>#NAME?</v>
      </c>
      <c r="H132" s="56" t="e">
        <f ca="1">_xll.DBRW($B$1,$A132,$B132,$B$3,$B$2,H$7,H$8,$B$4)</f>
        <v>#NAME?</v>
      </c>
      <c r="I132" s="56" t="e">
        <f ca="1">_xll.DBRW($B$1,$A132,$B132,$B$3,$B$2,I$7,I$8,$B$4)</f>
        <v>#NAME?</v>
      </c>
      <c r="J132" s="56" t="e">
        <f ca="1">_xll.DBRW($B$1,$A132,$B132,$B$3,$B$2,J$7,J$8,$B$4)</f>
        <v>#NAME?</v>
      </c>
      <c r="K132" s="56" t="e">
        <f ca="1">_xll.DBRW($B$1,$A132,$B132,$B$3,$B$2,K$7,K$8,$B$4)</f>
        <v>#NAME?</v>
      </c>
      <c r="L132" s="56" t="e">
        <f ca="1">_xll.DBRW($B$1,$A132,$B132,$B$3,$B$2,L$7,L$8,$B$4)</f>
        <v>#NAME?</v>
      </c>
      <c r="M132" s="56" t="e">
        <f ca="1">_xll.DBRW($B$1,$A132,$B132,$B$3,$B$2,M$7,M$8,$B$4)</f>
        <v>#NAME?</v>
      </c>
    </row>
    <row r="133" spans="1:13" x14ac:dyDescent="0.3">
      <c r="A133" s="56" t="s">
        <v>102</v>
      </c>
      <c r="B133" s="56" t="s">
        <v>116</v>
      </c>
      <c r="C133" s="56" t="e">
        <f ca="1">_xll.DBRW($B$1,$A133,$B133,$B$3,$B$2,C$7,C$8,$B$4)</f>
        <v>#NAME?</v>
      </c>
      <c r="D133" s="56" t="e">
        <f ca="1">_xll.DBRW($B$1,$A133,$B133,$B$3,$B$2,D$7,D$8,$B$4)</f>
        <v>#NAME?</v>
      </c>
      <c r="E133" s="56" t="e">
        <f ca="1">_xll.DBRW($B$1,$A133,$B133,$B$3,$B$2,E$7,E$8,$B$4)</f>
        <v>#NAME?</v>
      </c>
      <c r="F133" s="56" t="e">
        <f ca="1">_xll.DBRW($B$1,$A133,$B133,$B$3,$B$2,F$7,F$8,$B$4)</f>
        <v>#NAME?</v>
      </c>
      <c r="G133" s="56" t="e">
        <f ca="1">_xll.DBRW($B$1,$A133,$B133,$B$3,$B$2,G$7,G$8,$B$4)</f>
        <v>#NAME?</v>
      </c>
      <c r="H133" s="56" t="e">
        <f ca="1">_xll.DBRW($B$1,$A133,$B133,$B$3,$B$2,H$7,H$8,$B$4)</f>
        <v>#NAME?</v>
      </c>
      <c r="I133" s="56" t="e">
        <f ca="1">_xll.DBRW($B$1,$A133,$B133,$B$3,$B$2,I$7,I$8,$B$4)</f>
        <v>#NAME?</v>
      </c>
      <c r="J133" s="56" t="e">
        <f ca="1">_xll.DBRW($B$1,$A133,$B133,$B$3,$B$2,J$7,J$8,$B$4)</f>
        <v>#NAME?</v>
      </c>
      <c r="K133" s="56" t="e">
        <f ca="1">_xll.DBRW($B$1,$A133,$B133,$B$3,$B$2,K$7,K$8,$B$4)</f>
        <v>#NAME?</v>
      </c>
      <c r="L133" s="56" t="e">
        <f ca="1">_xll.DBRW($B$1,$A133,$B133,$B$3,$B$2,L$7,L$8,$B$4)</f>
        <v>#NAME?</v>
      </c>
      <c r="M133" s="56" t="e">
        <f ca="1">_xll.DBRW($B$1,$A133,$B133,$B$3,$B$2,M$7,M$8,$B$4)</f>
        <v>#NAME?</v>
      </c>
    </row>
    <row r="134" spans="1:13" x14ac:dyDescent="0.3">
      <c r="A134" s="56" t="s">
        <v>102</v>
      </c>
      <c r="B134" s="56" t="s">
        <v>117</v>
      </c>
      <c r="C134" s="56" t="e">
        <f ca="1">_xll.DBRW($B$1,$A134,$B134,$B$3,$B$2,C$7,C$8,$B$4)</f>
        <v>#NAME?</v>
      </c>
      <c r="D134" s="56" t="e">
        <f ca="1">_xll.DBRW($B$1,$A134,$B134,$B$3,$B$2,D$7,D$8,$B$4)</f>
        <v>#NAME?</v>
      </c>
      <c r="E134" s="56" t="e">
        <f ca="1">_xll.DBRW($B$1,$A134,$B134,$B$3,$B$2,E$7,E$8,$B$4)</f>
        <v>#NAME?</v>
      </c>
      <c r="F134" s="56" t="e">
        <f ca="1">_xll.DBRW($B$1,$A134,$B134,$B$3,$B$2,F$7,F$8,$B$4)</f>
        <v>#NAME?</v>
      </c>
      <c r="G134" s="56" t="e">
        <f ca="1">_xll.DBRW($B$1,$A134,$B134,$B$3,$B$2,G$7,G$8,$B$4)</f>
        <v>#NAME?</v>
      </c>
      <c r="H134" s="56" t="e">
        <f ca="1">_xll.DBRW($B$1,$A134,$B134,$B$3,$B$2,H$7,H$8,$B$4)</f>
        <v>#NAME?</v>
      </c>
      <c r="I134" s="56" t="e">
        <f ca="1">_xll.DBRW($B$1,$A134,$B134,$B$3,$B$2,I$7,I$8,$B$4)</f>
        <v>#NAME?</v>
      </c>
      <c r="J134" s="56" t="e">
        <f ca="1">_xll.DBRW($B$1,$A134,$B134,$B$3,$B$2,J$7,J$8,$B$4)</f>
        <v>#NAME?</v>
      </c>
      <c r="K134" s="56" t="e">
        <f ca="1">_xll.DBRW($B$1,$A134,$B134,$B$3,$B$2,K$7,K$8,$B$4)</f>
        <v>#NAME?</v>
      </c>
      <c r="L134" s="56" t="e">
        <f ca="1">_xll.DBRW($B$1,$A134,$B134,$B$3,$B$2,L$7,L$8,$B$4)</f>
        <v>#NAME?</v>
      </c>
      <c r="M134" s="56" t="e">
        <f ca="1">_xll.DBRW($B$1,$A134,$B134,$B$3,$B$2,M$7,M$8,$B$4)</f>
        <v>#NAME?</v>
      </c>
    </row>
    <row r="135" spans="1:13" x14ac:dyDescent="0.3">
      <c r="A135" s="56" t="s">
        <v>102</v>
      </c>
      <c r="B135" s="56" t="s">
        <v>118</v>
      </c>
      <c r="C135" s="56" t="e">
        <f ca="1">_xll.DBRW($B$1,$A135,$B135,$B$3,$B$2,C$7,C$8,$B$4)</f>
        <v>#NAME?</v>
      </c>
      <c r="D135" s="56" t="e">
        <f ca="1">_xll.DBRW($B$1,$A135,$B135,$B$3,$B$2,D$7,D$8,$B$4)</f>
        <v>#NAME?</v>
      </c>
      <c r="E135" s="56" t="e">
        <f ca="1">_xll.DBRW($B$1,$A135,$B135,$B$3,$B$2,E$7,E$8,$B$4)</f>
        <v>#NAME?</v>
      </c>
      <c r="F135" s="56" t="e">
        <f ca="1">_xll.DBRW($B$1,$A135,$B135,$B$3,$B$2,F$7,F$8,$B$4)</f>
        <v>#NAME?</v>
      </c>
      <c r="G135" s="56" t="e">
        <f ca="1">_xll.DBRW($B$1,$A135,$B135,$B$3,$B$2,G$7,G$8,$B$4)</f>
        <v>#NAME?</v>
      </c>
      <c r="H135" s="56" t="e">
        <f ca="1">_xll.DBRW($B$1,$A135,$B135,$B$3,$B$2,H$7,H$8,$B$4)</f>
        <v>#NAME?</v>
      </c>
      <c r="I135" s="56" t="e">
        <f ca="1">_xll.DBRW($B$1,$A135,$B135,$B$3,$B$2,I$7,I$8,$B$4)</f>
        <v>#NAME?</v>
      </c>
      <c r="J135" s="56" t="e">
        <f ca="1">_xll.DBRW($B$1,$A135,$B135,$B$3,$B$2,J$7,J$8,$B$4)</f>
        <v>#NAME?</v>
      </c>
      <c r="K135" s="56" t="e">
        <f ca="1">_xll.DBRW($B$1,$A135,$B135,$B$3,$B$2,K$7,K$8,$B$4)</f>
        <v>#NAME?</v>
      </c>
      <c r="L135" s="56" t="e">
        <f ca="1">_xll.DBRW($B$1,$A135,$B135,$B$3,$B$2,L$7,L$8,$B$4)</f>
        <v>#NAME?</v>
      </c>
      <c r="M135" s="56" t="e">
        <f ca="1">_xll.DBRW($B$1,$A135,$B135,$B$3,$B$2,M$7,M$8,$B$4)</f>
        <v>#NAME?</v>
      </c>
    </row>
    <row r="136" spans="1:13" x14ac:dyDescent="0.3">
      <c r="A136" s="56" t="s">
        <v>102</v>
      </c>
      <c r="B136" s="56" t="s">
        <v>119</v>
      </c>
      <c r="C136" s="56" t="e">
        <f ca="1">_xll.DBRW($B$1,$A136,$B136,$B$3,$B$2,C$7,C$8,$B$4)</f>
        <v>#NAME?</v>
      </c>
      <c r="D136" s="56" t="e">
        <f ca="1">_xll.DBRW($B$1,$A136,$B136,$B$3,$B$2,D$7,D$8,$B$4)</f>
        <v>#NAME?</v>
      </c>
      <c r="E136" s="56" t="e">
        <f ca="1">_xll.DBRW($B$1,$A136,$B136,$B$3,$B$2,E$7,E$8,$B$4)</f>
        <v>#NAME?</v>
      </c>
      <c r="F136" s="56" t="e">
        <f ca="1">_xll.DBRW($B$1,$A136,$B136,$B$3,$B$2,F$7,F$8,$B$4)</f>
        <v>#NAME?</v>
      </c>
      <c r="G136" s="56" t="e">
        <f ca="1">_xll.DBRW($B$1,$A136,$B136,$B$3,$B$2,G$7,G$8,$B$4)</f>
        <v>#NAME?</v>
      </c>
      <c r="H136" s="56" t="e">
        <f ca="1">_xll.DBRW($B$1,$A136,$B136,$B$3,$B$2,H$7,H$8,$B$4)</f>
        <v>#NAME?</v>
      </c>
      <c r="I136" s="56" t="e">
        <f ca="1">_xll.DBRW($B$1,$A136,$B136,$B$3,$B$2,I$7,I$8,$B$4)</f>
        <v>#NAME?</v>
      </c>
      <c r="J136" s="56" t="e">
        <f ca="1">_xll.DBRW($B$1,$A136,$B136,$B$3,$B$2,J$7,J$8,$B$4)</f>
        <v>#NAME?</v>
      </c>
      <c r="K136" s="56" t="e">
        <f ca="1">_xll.DBRW($B$1,$A136,$B136,$B$3,$B$2,K$7,K$8,$B$4)</f>
        <v>#NAME?</v>
      </c>
      <c r="L136" s="56" t="e">
        <f ca="1">_xll.DBRW($B$1,$A136,$B136,$B$3,$B$2,L$7,L$8,$B$4)</f>
        <v>#NAME?</v>
      </c>
      <c r="M136" s="56" t="e">
        <f ca="1">_xll.DBRW($B$1,$A136,$B136,$B$3,$B$2,M$7,M$8,$B$4)</f>
        <v>#NAME?</v>
      </c>
    </row>
    <row r="137" spans="1:13" x14ac:dyDescent="0.3">
      <c r="A137" s="56" t="s">
        <v>102</v>
      </c>
      <c r="B137" s="56" t="s">
        <v>120</v>
      </c>
      <c r="C137" s="56" t="e">
        <f ca="1">_xll.DBRW($B$1,$A137,$B137,$B$3,$B$2,C$7,C$8,$B$4)</f>
        <v>#NAME?</v>
      </c>
      <c r="D137" s="56" t="e">
        <f ca="1">_xll.DBRW($B$1,$A137,$B137,$B$3,$B$2,D$7,D$8,$B$4)</f>
        <v>#NAME?</v>
      </c>
      <c r="E137" s="56" t="e">
        <f ca="1">_xll.DBRW($B$1,$A137,$B137,$B$3,$B$2,E$7,E$8,$B$4)</f>
        <v>#NAME?</v>
      </c>
      <c r="F137" s="56" t="e">
        <f ca="1">_xll.DBRW($B$1,$A137,$B137,$B$3,$B$2,F$7,F$8,$B$4)</f>
        <v>#NAME?</v>
      </c>
      <c r="G137" s="56" t="e">
        <f ca="1">_xll.DBRW($B$1,$A137,$B137,$B$3,$B$2,G$7,G$8,$B$4)</f>
        <v>#NAME?</v>
      </c>
      <c r="H137" s="56" t="e">
        <f ca="1">_xll.DBRW($B$1,$A137,$B137,$B$3,$B$2,H$7,H$8,$B$4)</f>
        <v>#NAME?</v>
      </c>
      <c r="I137" s="56" t="e">
        <f ca="1">_xll.DBRW($B$1,$A137,$B137,$B$3,$B$2,I$7,I$8,$B$4)</f>
        <v>#NAME?</v>
      </c>
      <c r="J137" s="56" t="e">
        <f ca="1">_xll.DBRW($B$1,$A137,$B137,$B$3,$B$2,J$7,J$8,$B$4)</f>
        <v>#NAME?</v>
      </c>
      <c r="K137" s="56" t="e">
        <f ca="1">_xll.DBRW($B$1,$A137,$B137,$B$3,$B$2,K$7,K$8,$B$4)</f>
        <v>#NAME?</v>
      </c>
      <c r="L137" s="56" t="e">
        <f ca="1">_xll.DBRW($B$1,$A137,$B137,$B$3,$B$2,L$7,L$8,$B$4)</f>
        <v>#NAME?</v>
      </c>
      <c r="M137" s="56" t="e">
        <f ca="1">_xll.DBRW($B$1,$A137,$B137,$B$3,$B$2,M$7,M$8,$B$4)</f>
        <v>#NAME?</v>
      </c>
    </row>
    <row r="138" spans="1:13" x14ac:dyDescent="0.3">
      <c r="A138" s="56" t="s">
        <v>102</v>
      </c>
      <c r="B138" s="56" t="s">
        <v>121</v>
      </c>
      <c r="C138" s="56" t="e">
        <f ca="1">_xll.DBRW($B$1,$A138,$B138,$B$3,$B$2,C$7,C$8,$B$4)</f>
        <v>#NAME?</v>
      </c>
      <c r="D138" s="56" t="e">
        <f ca="1">_xll.DBRW($B$1,$A138,$B138,$B$3,$B$2,D$7,D$8,$B$4)</f>
        <v>#NAME?</v>
      </c>
      <c r="E138" s="56" t="e">
        <f ca="1">_xll.DBRW($B$1,$A138,$B138,$B$3,$B$2,E$7,E$8,$B$4)</f>
        <v>#NAME?</v>
      </c>
      <c r="F138" s="56" t="e">
        <f ca="1">_xll.DBRW($B$1,$A138,$B138,$B$3,$B$2,F$7,F$8,$B$4)</f>
        <v>#NAME?</v>
      </c>
      <c r="G138" s="56" t="e">
        <f ca="1">_xll.DBRW($B$1,$A138,$B138,$B$3,$B$2,G$7,G$8,$B$4)</f>
        <v>#NAME?</v>
      </c>
      <c r="H138" s="56" t="e">
        <f ca="1">_xll.DBRW($B$1,$A138,$B138,$B$3,$B$2,H$7,H$8,$B$4)</f>
        <v>#NAME?</v>
      </c>
      <c r="I138" s="56" t="e">
        <f ca="1">_xll.DBRW($B$1,$A138,$B138,$B$3,$B$2,I$7,I$8,$B$4)</f>
        <v>#NAME?</v>
      </c>
      <c r="J138" s="56" t="e">
        <f ca="1">_xll.DBRW($B$1,$A138,$B138,$B$3,$B$2,J$7,J$8,$B$4)</f>
        <v>#NAME?</v>
      </c>
      <c r="K138" s="56" t="e">
        <f ca="1">_xll.DBRW($B$1,$A138,$B138,$B$3,$B$2,K$7,K$8,$B$4)</f>
        <v>#NAME?</v>
      </c>
      <c r="L138" s="56" t="e">
        <f ca="1">_xll.DBRW($B$1,$A138,$B138,$B$3,$B$2,L$7,L$8,$B$4)</f>
        <v>#NAME?</v>
      </c>
      <c r="M138" s="56" t="e">
        <f ca="1">_xll.DBRW($B$1,$A138,$B138,$B$3,$B$2,M$7,M$8,$B$4)</f>
        <v>#NAME?</v>
      </c>
    </row>
    <row r="139" spans="1:13" x14ac:dyDescent="0.3">
      <c r="A139" s="56" t="s">
        <v>102</v>
      </c>
      <c r="B139" s="56" t="s">
        <v>122</v>
      </c>
      <c r="C139" s="56" t="e">
        <f ca="1">_xll.DBRW($B$1,$A139,$B139,$B$3,$B$2,C$7,C$8,$B$4)</f>
        <v>#NAME?</v>
      </c>
      <c r="D139" s="56" t="e">
        <f ca="1">_xll.DBRW($B$1,$A139,$B139,$B$3,$B$2,D$7,D$8,$B$4)</f>
        <v>#NAME?</v>
      </c>
      <c r="E139" s="56" t="e">
        <f ca="1">_xll.DBRW($B$1,$A139,$B139,$B$3,$B$2,E$7,E$8,$B$4)</f>
        <v>#NAME?</v>
      </c>
      <c r="F139" s="56" t="e">
        <f ca="1">_xll.DBRW($B$1,$A139,$B139,$B$3,$B$2,F$7,F$8,$B$4)</f>
        <v>#NAME?</v>
      </c>
      <c r="G139" s="56" t="e">
        <f ca="1">_xll.DBRW($B$1,$A139,$B139,$B$3,$B$2,G$7,G$8,$B$4)</f>
        <v>#NAME?</v>
      </c>
      <c r="H139" s="56" t="e">
        <f ca="1">_xll.DBRW($B$1,$A139,$B139,$B$3,$B$2,H$7,H$8,$B$4)</f>
        <v>#NAME?</v>
      </c>
      <c r="I139" s="56" t="e">
        <f ca="1">_xll.DBRW($B$1,$A139,$B139,$B$3,$B$2,I$7,I$8,$B$4)</f>
        <v>#NAME?</v>
      </c>
      <c r="J139" s="56" t="e">
        <f ca="1">_xll.DBRW($B$1,$A139,$B139,$B$3,$B$2,J$7,J$8,$B$4)</f>
        <v>#NAME?</v>
      </c>
      <c r="K139" s="56" t="e">
        <f ca="1">_xll.DBRW($B$1,$A139,$B139,$B$3,$B$2,K$7,K$8,$B$4)</f>
        <v>#NAME?</v>
      </c>
      <c r="L139" s="56" t="e">
        <f ca="1">_xll.DBRW($B$1,$A139,$B139,$B$3,$B$2,L$7,L$8,$B$4)</f>
        <v>#NAME?</v>
      </c>
      <c r="M139" s="56" t="e">
        <f ca="1">_xll.DBRW($B$1,$A139,$B139,$B$3,$B$2,M$7,M$8,$B$4)</f>
        <v>#NAME?</v>
      </c>
    </row>
    <row r="140" spans="1:13" x14ac:dyDescent="0.3">
      <c r="A140" s="56" t="s">
        <v>102</v>
      </c>
      <c r="B140" s="56" t="s">
        <v>123</v>
      </c>
      <c r="C140" s="56" t="e">
        <f ca="1">_xll.DBRW($B$1,$A140,$B140,$B$3,$B$2,C$7,C$8,$B$4)</f>
        <v>#NAME?</v>
      </c>
      <c r="D140" s="56" t="e">
        <f ca="1">_xll.DBRW($B$1,$A140,$B140,$B$3,$B$2,D$7,D$8,$B$4)</f>
        <v>#NAME?</v>
      </c>
      <c r="E140" s="56" t="e">
        <f ca="1">_xll.DBRW($B$1,$A140,$B140,$B$3,$B$2,E$7,E$8,$B$4)</f>
        <v>#NAME?</v>
      </c>
      <c r="F140" s="56" t="e">
        <f ca="1">_xll.DBRW($B$1,$A140,$B140,$B$3,$B$2,F$7,F$8,$B$4)</f>
        <v>#NAME?</v>
      </c>
      <c r="G140" s="56" t="e">
        <f ca="1">_xll.DBRW($B$1,$A140,$B140,$B$3,$B$2,G$7,G$8,$B$4)</f>
        <v>#NAME?</v>
      </c>
      <c r="H140" s="56" t="e">
        <f ca="1">_xll.DBRW($B$1,$A140,$B140,$B$3,$B$2,H$7,H$8,$B$4)</f>
        <v>#NAME?</v>
      </c>
      <c r="I140" s="56" t="e">
        <f ca="1">_xll.DBRW($B$1,$A140,$B140,$B$3,$B$2,I$7,I$8,$B$4)</f>
        <v>#NAME?</v>
      </c>
      <c r="J140" s="56" t="e">
        <f ca="1">_xll.DBRW($B$1,$A140,$B140,$B$3,$B$2,J$7,J$8,$B$4)</f>
        <v>#NAME?</v>
      </c>
      <c r="K140" s="56" t="e">
        <f ca="1">_xll.DBRW($B$1,$A140,$B140,$B$3,$B$2,K$7,K$8,$B$4)</f>
        <v>#NAME?</v>
      </c>
      <c r="L140" s="56" t="e">
        <f ca="1">_xll.DBRW($B$1,$A140,$B140,$B$3,$B$2,L$7,L$8,$B$4)</f>
        <v>#NAME?</v>
      </c>
      <c r="M140" s="56" t="e">
        <f ca="1">_xll.DBRW($B$1,$A140,$B140,$B$3,$B$2,M$7,M$8,$B$4)</f>
        <v>#NAME?</v>
      </c>
    </row>
    <row r="141" spans="1:13" x14ac:dyDescent="0.3">
      <c r="A141" s="56" t="s">
        <v>103</v>
      </c>
      <c r="B141" s="56" t="s">
        <v>112</v>
      </c>
      <c r="C141" s="56" t="e">
        <f ca="1">_xll.DBRW($B$1,$A141,$B141,$B$3,$B$2,C$7,C$8,$B$4)</f>
        <v>#NAME?</v>
      </c>
      <c r="D141" s="56" t="e">
        <f ca="1">_xll.DBRW($B$1,$A141,$B141,$B$3,$B$2,D$7,D$8,$B$4)</f>
        <v>#NAME?</v>
      </c>
      <c r="E141" s="56" t="e">
        <f ca="1">_xll.DBRW($B$1,$A141,$B141,$B$3,$B$2,E$7,E$8,$B$4)</f>
        <v>#NAME?</v>
      </c>
      <c r="F141" s="56" t="e">
        <f ca="1">_xll.DBRW($B$1,$A141,$B141,$B$3,$B$2,F$7,F$8,$B$4)</f>
        <v>#NAME?</v>
      </c>
      <c r="G141" s="56" t="e">
        <f ca="1">_xll.DBRW($B$1,$A141,$B141,$B$3,$B$2,G$7,G$8,$B$4)</f>
        <v>#NAME?</v>
      </c>
      <c r="H141" s="56" t="e">
        <f ca="1">_xll.DBRW($B$1,$A141,$B141,$B$3,$B$2,H$7,H$8,$B$4)</f>
        <v>#NAME?</v>
      </c>
      <c r="I141" s="56" t="e">
        <f ca="1">_xll.DBRW($B$1,$A141,$B141,$B$3,$B$2,I$7,I$8,$B$4)</f>
        <v>#NAME?</v>
      </c>
      <c r="J141" s="56" t="e">
        <f ca="1">_xll.DBRW($B$1,$A141,$B141,$B$3,$B$2,J$7,J$8,$B$4)</f>
        <v>#NAME?</v>
      </c>
      <c r="K141" s="56" t="e">
        <f ca="1">_xll.DBRW($B$1,$A141,$B141,$B$3,$B$2,K$7,K$8,$B$4)</f>
        <v>#NAME?</v>
      </c>
      <c r="L141" s="56" t="e">
        <f ca="1">_xll.DBRW($B$1,$A141,$B141,$B$3,$B$2,L$7,L$8,$B$4)</f>
        <v>#NAME?</v>
      </c>
      <c r="M141" s="56" t="e">
        <f ca="1">_xll.DBRW($B$1,$A141,$B141,$B$3,$B$2,M$7,M$8,$B$4)</f>
        <v>#NAME?</v>
      </c>
    </row>
    <row r="142" spans="1:13" x14ac:dyDescent="0.3">
      <c r="A142" s="56" t="s">
        <v>103</v>
      </c>
      <c r="B142" s="56" t="s">
        <v>113</v>
      </c>
      <c r="C142" s="56" t="e">
        <f ca="1">_xll.DBRW($B$1,$A142,$B142,$B$3,$B$2,C$7,C$8,$B$4)</f>
        <v>#NAME?</v>
      </c>
      <c r="D142" s="56" t="e">
        <f ca="1">_xll.DBRW($B$1,$A142,$B142,$B$3,$B$2,D$7,D$8,$B$4)</f>
        <v>#NAME?</v>
      </c>
      <c r="E142" s="56" t="e">
        <f ca="1">_xll.DBRW($B$1,$A142,$B142,$B$3,$B$2,E$7,E$8,$B$4)</f>
        <v>#NAME?</v>
      </c>
      <c r="F142" s="56" t="e">
        <f ca="1">_xll.DBRW($B$1,$A142,$B142,$B$3,$B$2,F$7,F$8,$B$4)</f>
        <v>#NAME?</v>
      </c>
      <c r="G142" s="56" t="e">
        <f ca="1">_xll.DBRW($B$1,$A142,$B142,$B$3,$B$2,G$7,G$8,$B$4)</f>
        <v>#NAME?</v>
      </c>
      <c r="H142" s="56" t="e">
        <f ca="1">_xll.DBRW($B$1,$A142,$B142,$B$3,$B$2,H$7,H$8,$B$4)</f>
        <v>#NAME?</v>
      </c>
      <c r="I142" s="56" t="e">
        <f ca="1">_xll.DBRW($B$1,$A142,$B142,$B$3,$B$2,I$7,I$8,$B$4)</f>
        <v>#NAME?</v>
      </c>
      <c r="J142" s="56" t="e">
        <f ca="1">_xll.DBRW($B$1,$A142,$B142,$B$3,$B$2,J$7,J$8,$B$4)</f>
        <v>#NAME?</v>
      </c>
      <c r="K142" s="56" t="e">
        <f ca="1">_xll.DBRW($B$1,$A142,$B142,$B$3,$B$2,K$7,K$8,$B$4)</f>
        <v>#NAME?</v>
      </c>
      <c r="L142" s="56" t="e">
        <f ca="1">_xll.DBRW($B$1,$A142,$B142,$B$3,$B$2,L$7,L$8,$B$4)</f>
        <v>#NAME?</v>
      </c>
      <c r="M142" s="56" t="e">
        <f ca="1">_xll.DBRW($B$1,$A142,$B142,$B$3,$B$2,M$7,M$8,$B$4)</f>
        <v>#NAME?</v>
      </c>
    </row>
    <row r="143" spans="1:13" x14ac:dyDescent="0.3">
      <c r="A143" s="56" t="s">
        <v>103</v>
      </c>
      <c r="B143" s="56" t="s">
        <v>114</v>
      </c>
      <c r="C143" s="56" t="e">
        <f ca="1">_xll.DBRW($B$1,$A143,$B143,$B$3,$B$2,C$7,C$8,$B$4)</f>
        <v>#NAME?</v>
      </c>
      <c r="D143" s="56" t="e">
        <f ca="1">_xll.DBRW($B$1,$A143,$B143,$B$3,$B$2,D$7,D$8,$B$4)</f>
        <v>#NAME?</v>
      </c>
      <c r="E143" s="56" t="e">
        <f ca="1">_xll.DBRW($B$1,$A143,$B143,$B$3,$B$2,E$7,E$8,$B$4)</f>
        <v>#NAME?</v>
      </c>
      <c r="F143" s="56" t="e">
        <f ca="1">_xll.DBRW($B$1,$A143,$B143,$B$3,$B$2,F$7,F$8,$B$4)</f>
        <v>#NAME?</v>
      </c>
      <c r="G143" s="56" t="e">
        <f ca="1">_xll.DBRW($B$1,$A143,$B143,$B$3,$B$2,G$7,G$8,$B$4)</f>
        <v>#NAME?</v>
      </c>
      <c r="H143" s="56" t="e">
        <f ca="1">_xll.DBRW($B$1,$A143,$B143,$B$3,$B$2,H$7,H$8,$B$4)</f>
        <v>#NAME?</v>
      </c>
      <c r="I143" s="56" t="e">
        <f ca="1">_xll.DBRW($B$1,$A143,$B143,$B$3,$B$2,I$7,I$8,$B$4)</f>
        <v>#NAME?</v>
      </c>
      <c r="J143" s="56" t="e">
        <f ca="1">_xll.DBRW($B$1,$A143,$B143,$B$3,$B$2,J$7,J$8,$B$4)</f>
        <v>#NAME?</v>
      </c>
      <c r="K143" s="56" t="e">
        <f ca="1">_xll.DBRW($B$1,$A143,$B143,$B$3,$B$2,K$7,K$8,$B$4)</f>
        <v>#NAME?</v>
      </c>
      <c r="L143" s="56" t="e">
        <f ca="1">_xll.DBRW($B$1,$A143,$B143,$B$3,$B$2,L$7,L$8,$B$4)</f>
        <v>#NAME?</v>
      </c>
      <c r="M143" s="56" t="e">
        <f ca="1">_xll.DBRW($B$1,$A143,$B143,$B$3,$B$2,M$7,M$8,$B$4)</f>
        <v>#NAME?</v>
      </c>
    </row>
    <row r="144" spans="1:13" x14ac:dyDescent="0.3">
      <c r="A144" s="56" t="s">
        <v>103</v>
      </c>
      <c r="B144" s="56" t="s">
        <v>115</v>
      </c>
      <c r="C144" s="56" t="e">
        <f ca="1">_xll.DBRW($B$1,$A144,$B144,$B$3,$B$2,C$7,C$8,$B$4)</f>
        <v>#NAME?</v>
      </c>
      <c r="D144" s="56" t="e">
        <f ca="1">_xll.DBRW($B$1,$A144,$B144,$B$3,$B$2,D$7,D$8,$B$4)</f>
        <v>#NAME?</v>
      </c>
      <c r="E144" s="56" t="e">
        <f ca="1">_xll.DBRW($B$1,$A144,$B144,$B$3,$B$2,E$7,E$8,$B$4)</f>
        <v>#NAME?</v>
      </c>
      <c r="F144" s="56" t="e">
        <f ca="1">_xll.DBRW($B$1,$A144,$B144,$B$3,$B$2,F$7,F$8,$B$4)</f>
        <v>#NAME?</v>
      </c>
      <c r="G144" s="56" t="e">
        <f ca="1">_xll.DBRW($B$1,$A144,$B144,$B$3,$B$2,G$7,G$8,$B$4)</f>
        <v>#NAME?</v>
      </c>
      <c r="H144" s="56" t="e">
        <f ca="1">_xll.DBRW($B$1,$A144,$B144,$B$3,$B$2,H$7,H$8,$B$4)</f>
        <v>#NAME?</v>
      </c>
      <c r="I144" s="56" t="e">
        <f ca="1">_xll.DBRW($B$1,$A144,$B144,$B$3,$B$2,I$7,I$8,$B$4)</f>
        <v>#NAME?</v>
      </c>
      <c r="J144" s="56" t="e">
        <f ca="1">_xll.DBRW($B$1,$A144,$B144,$B$3,$B$2,J$7,J$8,$B$4)</f>
        <v>#NAME?</v>
      </c>
      <c r="K144" s="56" t="e">
        <f ca="1">_xll.DBRW($B$1,$A144,$B144,$B$3,$B$2,K$7,K$8,$B$4)</f>
        <v>#NAME?</v>
      </c>
      <c r="L144" s="56" t="e">
        <f ca="1">_xll.DBRW($B$1,$A144,$B144,$B$3,$B$2,L$7,L$8,$B$4)</f>
        <v>#NAME?</v>
      </c>
      <c r="M144" s="56" t="e">
        <f ca="1">_xll.DBRW($B$1,$A144,$B144,$B$3,$B$2,M$7,M$8,$B$4)</f>
        <v>#NAME?</v>
      </c>
    </row>
    <row r="145" spans="1:13" x14ac:dyDescent="0.3">
      <c r="A145" s="56" t="s">
        <v>103</v>
      </c>
      <c r="B145" s="56" t="s">
        <v>116</v>
      </c>
      <c r="C145" s="56" t="e">
        <f ca="1">_xll.DBRW($B$1,$A145,$B145,$B$3,$B$2,C$7,C$8,$B$4)</f>
        <v>#NAME?</v>
      </c>
      <c r="D145" s="56" t="e">
        <f ca="1">_xll.DBRW($B$1,$A145,$B145,$B$3,$B$2,D$7,D$8,$B$4)</f>
        <v>#NAME?</v>
      </c>
      <c r="E145" s="56" t="e">
        <f ca="1">_xll.DBRW($B$1,$A145,$B145,$B$3,$B$2,E$7,E$8,$B$4)</f>
        <v>#NAME?</v>
      </c>
      <c r="F145" s="56" t="e">
        <f ca="1">_xll.DBRW($B$1,$A145,$B145,$B$3,$B$2,F$7,F$8,$B$4)</f>
        <v>#NAME?</v>
      </c>
      <c r="G145" s="56" t="e">
        <f ca="1">_xll.DBRW($B$1,$A145,$B145,$B$3,$B$2,G$7,G$8,$B$4)</f>
        <v>#NAME?</v>
      </c>
      <c r="H145" s="56" t="e">
        <f ca="1">_xll.DBRW($B$1,$A145,$B145,$B$3,$B$2,H$7,H$8,$B$4)</f>
        <v>#NAME?</v>
      </c>
      <c r="I145" s="56" t="e">
        <f ca="1">_xll.DBRW($B$1,$A145,$B145,$B$3,$B$2,I$7,I$8,$B$4)</f>
        <v>#NAME?</v>
      </c>
      <c r="J145" s="56" t="e">
        <f ca="1">_xll.DBRW($B$1,$A145,$B145,$B$3,$B$2,J$7,J$8,$B$4)</f>
        <v>#NAME?</v>
      </c>
      <c r="K145" s="56" t="e">
        <f ca="1">_xll.DBRW($B$1,$A145,$B145,$B$3,$B$2,K$7,K$8,$B$4)</f>
        <v>#NAME?</v>
      </c>
      <c r="L145" s="56" t="e">
        <f ca="1">_xll.DBRW($B$1,$A145,$B145,$B$3,$B$2,L$7,L$8,$B$4)</f>
        <v>#NAME?</v>
      </c>
      <c r="M145" s="56" t="e">
        <f ca="1">_xll.DBRW($B$1,$A145,$B145,$B$3,$B$2,M$7,M$8,$B$4)</f>
        <v>#NAME?</v>
      </c>
    </row>
    <row r="146" spans="1:13" x14ac:dyDescent="0.3">
      <c r="A146" s="56" t="s">
        <v>103</v>
      </c>
      <c r="B146" s="56" t="s">
        <v>117</v>
      </c>
      <c r="C146" s="56" t="e">
        <f ca="1">_xll.DBRW($B$1,$A146,$B146,$B$3,$B$2,C$7,C$8,$B$4)</f>
        <v>#NAME?</v>
      </c>
      <c r="D146" s="56" t="e">
        <f ca="1">_xll.DBRW($B$1,$A146,$B146,$B$3,$B$2,D$7,D$8,$B$4)</f>
        <v>#NAME?</v>
      </c>
      <c r="E146" s="56" t="e">
        <f ca="1">_xll.DBRW($B$1,$A146,$B146,$B$3,$B$2,E$7,E$8,$B$4)</f>
        <v>#NAME?</v>
      </c>
      <c r="F146" s="56" t="e">
        <f ca="1">_xll.DBRW($B$1,$A146,$B146,$B$3,$B$2,F$7,F$8,$B$4)</f>
        <v>#NAME?</v>
      </c>
      <c r="G146" s="56" t="e">
        <f ca="1">_xll.DBRW($B$1,$A146,$B146,$B$3,$B$2,G$7,G$8,$B$4)</f>
        <v>#NAME?</v>
      </c>
      <c r="H146" s="56" t="e">
        <f ca="1">_xll.DBRW($B$1,$A146,$B146,$B$3,$B$2,H$7,H$8,$B$4)</f>
        <v>#NAME?</v>
      </c>
      <c r="I146" s="56" t="e">
        <f ca="1">_xll.DBRW($B$1,$A146,$B146,$B$3,$B$2,I$7,I$8,$B$4)</f>
        <v>#NAME?</v>
      </c>
      <c r="J146" s="56" t="e">
        <f ca="1">_xll.DBRW($B$1,$A146,$B146,$B$3,$B$2,J$7,J$8,$B$4)</f>
        <v>#NAME?</v>
      </c>
      <c r="K146" s="56" t="e">
        <f ca="1">_xll.DBRW($B$1,$A146,$B146,$B$3,$B$2,K$7,K$8,$B$4)</f>
        <v>#NAME?</v>
      </c>
      <c r="L146" s="56" t="e">
        <f ca="1">_xll.DBRW($B$1,$A146,$B146,$B$3,$B$2,L$7,L$8,$B$4)</f>
        <v>#NAME?</v>
      </c>
      <c r="M146" s="56" t="e">
        <f ca="1">_xll.DBRW($B$1,$A146,$B146,$B$3,$B$2,M$7,M$8,$B$4)</f>
        <v>#NAME?</v>
      </c>
    </row>
    <row r="147" spans="1:13" x14ac:dyDescent="0.3">
      <c r="A147" s="56" t="s">
        <v>103</v>
      </c>
      <c r="B147" s="56" t="s">
        <v>118</v>
      </c>
      <c r="C147" s="56" t="e">
        <f ca="1">_xll.DBRW($B$1,$A147,$B147,$B$3,$B$2,C$7,C$8,$B$4)</f>
        <v>#NAME?</v>
      </c>
      <c r="D147" s="56" t="e">
        <f ca="1">_xll.DBRW($B$1,$A147,$B147,$B$3,$B$2,D$7,D$8,$B$4)</f>
        <v>#NAME?</v>
      </c>
      <c r="E147" s="56" t="e">
        <f ca="1">_xll.DBRW($B$1,$A147,$B147,$B$3,$B$2,E$7,E$8,$B$4)</f>
        <v>#NAME?</v>
      </c>
      <c r="F147" s="56" t="e">
        <f ca="1">_xll.DBRW($B$1,$A147,$B147,$B$3,$B$2,F$7,F$8,$B$4)</f>
        <v>#NAME?</v>
      </c>
      <c r="G147" s="56" t="e">
        <f ca="1">_xll.DBRW($B$1,$A147,$B147,$B$3,$B$2,G$7,G$8,$B$4)</f>
        <v>#NAME?</v>
      </c>
      <c r="H147" s="56" t="e">
        <f ca="1">_xll.DBRW($B$1,$A147,$B147,$B$3,$B$2,H$7,H$8,$B$4)</f>
        <v>#NAME?</v>
      </c>
      <c r="I147" s="56" t="e">
        <f ca="1">_xll.DBRW($B$1,$A147,$B147,$B$3,$B$2,I$7,I$8,$B$4)</f>
        <v>#NAME?</v>
      </c>
      <c r="J147" s="56" t="e">
        <f ca="1">_xll.DBRW($B$1,$A147,$B147,$B$3,$B$2,J$7,J$8,$B$4)</f>
        <v>#NAME?</v>
      </c>
      <c r="K147" s="56" t="e">
        <f ca="1">_xll.DBRW($B$1,$A147,$B147,$B$3,$B$2,K$7,K$8,$B$4)</f>
        <v>#NAME?</v>
      </c>
      <c r="L147" s="56" t="e">
        <f ca="1">_xll.DBRW($B$1,$A147,$B147,$B$3,$B$2,L$7,L$8,$B$4)</f>
        <v>#NAME?</v>
      </c>
      <c r="M147" s="56" t="e">
        <f ca="1">_xll.DBRW($B$1,$A147,$B147,$B$3,$B$2,M$7,M$8,$B$4)</f>
        <v>#NAME?</v>
      </c>
    </row>
    <row r="148" spans="1:13" x14ac:dyDescent="0.3">
      <c r="A148" s="56" t="s">
        <v>103</v>
      </c>
      <c r="B148" s="56" t="s">
        <v>119</v>
      </c>
      <c r="C148" s="56" t="e">
        <f ca="1">_xll.DBRW($B$1,$A148,$B148,$B$3,$B$2,C$7,C$8,$B$4)</f>
        <v>#NAME?</v>
      </c>
      <c r="D148" s="56" t="e">
        <f ca="1">_xll.DBRW($B$1,$A148,$B148,$B$3,$B$2,D$7,D$8,$B$4)</f>
        <v>#NAME?</v>
      </c>
      <c r="E148" s="56" t="e">
        <f ca="1">_xll.DBRW($B$1,$A148,$B148,$B$3,$B$2,E$7,E$8,$B$4)</f>
        <v>#NAME?</v>
      </c>
      <c r="F148" s="56" t="e">
        <f ca="1">_xll.DBRW($B$1,$A148,$B148,$B$3,$B$2,F$7,F$8,$B$4)</f>
        <v>#NAME?</v>
      </c>
      <c r="G148" s="56" t="e">
        <f ca="1">_xll.DBRW($B$1,$A148,$B148,$B$3,$B$2,G$7,G$8,$B$4)</f>
        <v>#NAME?</v>
      </c>
      <c r="H148" s="56" t="e">
        <f ca="1">_xll.DBRW($B$1,$A148,$B148,$B$3,$B$2,H$7,H$8,$B$4)</f>
        <v>#NAME?</v>
      </c>
      <c r="I148" s="56" t="e">
        <f ca="1">_xll.DBRW($B$1,$A148,$B148,$B$3,$B$2,I$7,I$8,$B$4)</f>
        <v>#NAME?</v>
      </c>
      <c r="J148" s="56" t="e">
        <f ca="1">_xll.DBRW($B$1,$A148,$B148,$B$3,$B$2,J$7,J$8,$B$4)</f>
        <v>#NAME?</v>
      </c>
      <c r="K148" s="56" t="e">
        <f ca="1">_xll.DBRW($B$1,$A148,$B148,$B$3,$B$2,K$7,K$8,$B$4)</f>
        <v>#NAME?</v>
      </c>
      <c r="L148" s="56" t="e">
        <f ca="1">_xll.DBRW($B$1,$A148,$B148,$B$3,$B$2,L$7,L$8,$B$4)</f>
        <v>#NAME?</v>
      </c>
      <c r="M148" s="56" t="e">
        <f ca="1">_xll.DBRW($B$1,$A148,$B148,$B$3,$B$2,M$7,M$8,$B$4)</f>
        <v>#NAME?</v>
      </c>
    </row>
    <row r="149" spans="1:13" x14ac:dyDescent="0.3">
      <c r="A149" s="56" t="s">
        <v>103</v>
      </c>
      <c r="B149" s="56" t="s">
        <v>120</v>
      </c>
      <c r="C149" s="56" t="e">
        <f ca="1">_xll.DBRW($B$1,$A149,$B149,$B$3,$B$2,C$7,C$8,$B$4)</f>
        <v>#NAME?</v>
      </c>
      <c r="D149" s="56" t="e">
        <f ca="1">_xll.DBRW($B$1,$A149,$B149,$B$3,$B$2,D$7,D$8,$B$4)</f>
        <v>#NAME?</v>
      </c>
      <c r="E149" s="56" t="e">
        <f ca="1">_xll.DBRW($B$1,$A149,$B149,$B$3,$B$2,E$7,E$8,$B$4)</f>
        <v>#NAME?</v>
      </c>
      <c r="F149" s="56" t="e">
        <f ca="1">_xll.DBRW($B$1,$A149,$B149,$B$3,$B$2,F$7,F$8,$B$4)</f>
        <v>#NAME?</v>
      </c>
      <c r="G149" s="56" t="e">
        <f ca="1">_xll.DBRW($B$1,$A149,$B149,$B$3,$B$2,G$7,G$8,$B$4)</f>
        <v>#NAME?</v>
      </c>
      <c r="H149" s="56" t="e">
        <f ca="1">_xll.DBRW($B$1,$A149,$B149,$B$3,$B$2,H$7,H$8,$B$4)</f>
        <v>#NAME?</v>
      </c>
      <c r="I149" s="56" t="e">
        <f ca="1">_xll.DBRW($B$1,$A149,$B149,$B$3,$B$2,I$7,I$8,$B$4)</f>
        <v>#NAME?</v>
      </c>
      <c r="J149" s="56" t="e">
        <f ca="1">_xll.DBRW($B$1,$A149,$B149,$B$3,$B$2,J$7,J$8,$B$4)</f>
        <v>#NAME?</v>
      </c>
      <c r="K149" s="56" t="e">
        <f ca="1">_xll.DBRW($B$1,$A149,$B149,$B$3,$B$2,K$7,K$8,$B$4)</f>
        <v>#NAME?</v>
      </c>
      <c r="L149" s="56" t="e">
        <f ca="1">_xll.DBRW($B$1,$A149,$B149,$B$3,$B$2,L$7,L$8,$B$4)</f>
        <v>#NAME?</v>
      </c>
      <c r="M149" s="56" t="e">
        <f ca="1">_xll.DBRW($B$1,$A149,$B149,$B$3,$B$2,M$7,M$8,$B$4)</f>
        <v>#NAME?</v>
      </c>
    </row>
    <row r="150" spans="1:13" x14ac:dyDescent="0.3">
      <c r="A150" s="56" t="s">
        <v>103</v>
      </c>
      <c r="B150" s="56" t="s">
        <v>121</v>
      </c>
      <c r="C150" s="56" t="e">
        <f ca="1">_xll.DBRW($B$1,$A150,$B150,$B$3,$B$2,C$7,C$8,$B$4)</f>
        <v>#NAME?</v>
      </c>
      <c r="D150" s="56" t="e">
        <f ca="1">_xll.DBRW($B$1,$A150,$B150,$B$3,$B$2,D$7,D$8,$B$4)</f>
        <v>#NAME?</v>
      </c>
      <c r="E150" s="56" t="e">
        <f ca="1">_xll.DBRW($B$1,$A150,$B150,$B$3,$B$2,E$7,E$8,$B$4)</f>
        <v>#NAME?</v>
      </c>
      <c r="F150" s="56" t="e">
        <f ca="1">_xll.DBRW($B$1,$A150,$B150,$B$3,$B$2,F$7,F$8,$B$4)</f>
        <v>#NAME?</v>
      </c>
      <c r="G150" s="56" t="e">
        <f ca="1">_xll.DBRW($B$1,$A150,$B150,$B$3,$B$2,G$7,G$8,$B$4)</f>
        <v>#NAME?</v>
      </c>
      <c r="H150" s="56" t="e">
        <f ca="1">_xll.DBRW($B$1,$A150,$B150,$B$3,$B$2,H$7,H$8,$B$4)</f>
        <v>#NAME?</v>
      </c>
      <c r="I150" s="56" t="e">
        <f ca="1">_xll.DBRW($B$1,$A150,$B150,$B$3,$B$2,I$7,I$8,$B$4)</f>
        <v>#NAME?</v>
      </c>
      <c r="J150" s="56" t="e">
        <f ca="1">_xll.DBRW($B$1,$A150,$B150,$B$3,$B$2,J$7,J$8,$B$4)</f>
        <v>#NAME?</v>
      </c>
      <c r="K150" s="56" t="e">
        <f ca="1">_xll.DBRW($B$1,$A150,$B150,$B$3,$B$2,K$7,K$8,$B$4)</f>
        <v>#NAME?</v>
      </c>
      <c r="L150" s="56" t="e">
        <f ca="1">_xll.DBRW($B$1,$A150,$B150,$B$3,$B$2,L$7,L$8,$B$4)</f>
        <v>#NAME?</v>
      </c>
      <c r="M150" s="56" t="e">
        <f ca="1">_xll.DBRW($B$1,$A150,$B150,$B$3,$B$2,M$7,M$8,$B$4)</f>
        <v>#NAME?</v>
      </c>
    </row>
    <row r="151" spans="1:13" x14ac:dyDescent="0.3">
      <c r="A151" s="56" t="s">
        <v>103</v>
      </c>
      <c r="B151" s="56" t="s">
        <v>122</v>
      </c>
      <c r="C151" s="56" t="e">
        <f ca="1">_xll.DBRW($B$1,$A151,$B151,$B$3,$B$2,C$7,C$8,$B$4)</f>
        <v>#NAME?</v>
      </c>
      <c r="D151" s="56" t="e">
        <f ca="1">_xll.DBRW($B$1,$A151,$B151,$B$3,$B$2,D$7,D$8,$B$4)</f>
        <v>#NAME?</v>
      </c>
      <c r="E151" s="56" t="e">
        <f ca="1">_xll.DBRW($B$1,$A151,$B151,$B$3,$B$2,E$7,E$8,$B$4)</f>
        <v>#NAME?</v>
      </c>
      <c r="F151" s="56" t="e">
        <f ca="1">_xll.DBRW($B$1,$A151,$B151,$B$3,$B$2,F$7,F$8,$B$4)</f>
        <v>#NAME?</v>
      </c>
      <c r="G151" s="56" t="e">
        <f ca="1">_xll.DBRW($B$1,$A151,$B151,$B$3,$B$2,G$7,G$8,$B$4)</f>
        <v>#NAME?</v>
      </c>
      <c r="H151" s="56" t="e">
        <f ca="1">_xll.DBRW($B$1,$A151,$B151,$B$3,$B$2,H$7,H$8,$B$4)</f>
        <v>#NAME?</v>
      </c>
      <c r="I151" s="56" t="e">
        <f ca="1">_xll.DBRW($B$1,$A151,$B151,$B$3,$B$2,I$7,I$8,$B$4)</f>
        <v>#NAME?</v>
      </c>
      <c r="J151" s="56" t="e">
        <f ca="1">_xll.DBRW($B$1,$A151,$B151,$B$3,$B$2,J$7,J$8,$B$4)</f>
        <v>#NAME?</v>
      </c>
      <c r="K151" s="56" t="e">
        <f ca="1">_xll.DBRW($B$1,$A151,$B151,$B$3,$B$2,K$7,K$8,$B$4)</f>
        <v>#NAME?</v>
      </c>
      <c r="L151" s="56" t="e">
        <f ca="1">_xll.DBRW($B$1,$A151,$B151,$B$3,$B$2,L$7,L$8,$B$4)</f>
        <v>#NAME?</v>
      </c>
      <c r="M151" s="56" t="e">
        <f ca="1">_xll.DBRW($B$1,$A151,$B151,$B$3,$B$2,M$7,M$8,$B$4)</f>
        <v>#NAME?</v>
      </c>
    </row>
    <row r="152" spans="1:13" x14ac:dyDescent="0.3">
      <c r="A152" s="56" t="s">
        <v>103</v>
      </c>
      <c r="B152" s="56" t="s">
        <v>123</v>
      </c>
      <c r="C152" s="56" t="e">
        <f ca="1">_xll.DBRW($B$1,$A152,$B152,$B$3,$B$2,C$7,C$8,$B$4)</f>
        <v>#NAME?</v>
      </c>
      <c r="D152" s="56" t="e">
        <f ca="1">_xll.DBRW($B$1,$A152,$B152,$B$3,$B$2,D$7,D$8,$B$4)</f>
        <v>#NAME?</v>
      </c>
      <c r="E152" s="56" t="e">
        <f ca="1">_xll.DBRW($B$1,$A152,$B152,$B$3,$B$2,E$7,E$8,$B$4)</f>
        <v>#NAME?</v>
      </c>
      <c r="F152" s="56" t="e">
        <f ca="1">_xll.DBRW($B$1,$A152,$B152,$B$3,$B$2,F$7,F$8,$B$4)</f>
        <v>#NAME?</v>
      </c>
      <c r="G152" s="56" t="e">
        <f ca="1">_xll.DBRW($B$1,$A152,$B152,$B$3,$B$2,G$7,G$8,$B$4)</f>
        <v>#NAME?</v>
      </c>
      <c r="H152" s="56" t="e">
        <f ca="1">_xll.DBRW($B$1,$A152,$B152,$B$3,$B$2,H$7,H$8,$B$4)</f>
        <v>#NAME?</v>
      </c>
      <c r="I152" s="56" t="e">
        <f ca="1">_xll.DBRW($B$1,$A152,$B152,$B$3,$B$2,I$7,I$8,$B$4)</f>
        <v>#NAME?</v>
      </c>
      <c r="J152" s="56" t="e">
        <f ca="1">_xll.DBRW($B$1,$A152,$B152,$B$3,$B$2,J$7,J$8,$B$4)</f>
        <v>#NAME?</v>
      </c>
      <c r="K152" s="56" t="e">
        <f ca="1">_xll.DBRW($B$1,$A152,$B152,$B$3,$B$2,K$7,K$8,$B$4)</f>
        <v>#NAME?</v>
      </c>
      <c r="L152" s="56" t="e">
        <f ca="1">_xll.DBRW($B$1,$A152,$B152,$B$3,$B$2,L$7,L$8,$B$4)</f>
        <v>#NAME?</v>
      </c>
      <c r="M152" s="56" t="e">
        <f ca="1">_xll.DBRW($B$1,$A152,$B152,$B$3,$B$2,M$7,M$8,$B$4)</f>
        <v>#NAME?</v>
      </c>
    </row>
    <row r="153" spans="1:13" x14ac:dyDescent="0.3">
      <c r="A153" s="56" t="s">
        <v>104</v>
      </c>
      <c r="B153" s="56" t="s">
        <v>112</v>
      </c>
      <c r="C153" s="56" t="e">
        <f ca="1">_xll.DBRW($B$1,$A153,$B153,$B$3,$B$2,C$7,C$8,$B$4)</f>
        <v>#NAME?</v>
      </c>
      <c r="D153" s="56" t="e">
        <f ca="1">_xll.DBRW($B$1,$A153,$B153,$B$3,$B$2,D$7,D$8,$B$4)</f>
        <v>#NAME?</v>
      </c>
      <c r="E153" s="56" t="e">
        <f ca="1">_xll.DBRW($B$1,$A153,$B153,$B$3,$B$2,E$7,E$8,$B$4)</f>
        <v>#NAME?</v>
      </c>
      <c r="F153" s="56" t="e">
        <f ca="1">_xll.DBRW($B$1,$A153,$B153,$B$3,$B$2,F$7,F$8,$B$4)</f>
        <v>#NAME?</v>
      </c>
      <c r="G153" s="56" t="e">
        <f ca="1">_xll.DBRW($B$1,$A153,$B153,$B$3,$B$2,G$7,G$8,$B$4)</f>
        <v>#NAME?</v>
      </c>
      <c r="H153" s="56" t="e">
        <f ca="1">_xll.DBRW($B$1,$A153,$B153,$B$3,$B$2,H$7,H$8,$B$4)</f>
        <v>#NAME?</v>
      </c>
      <c r="I153" s="56" t="e">
        <f ca="1">_xll.DBRW($B$1,$A153,$B153,$B$3,$B$2,I$7,I$8,$B$4)</f>
        <v>#NAME?</v>
      </c>
      <c r="J153" s="56" t="e">
        <f ca="1">_xll.DBRW($B$1,$A153,$B153,$B$3,$B$2,J$7,J$8,$B$4)</f>
        <v>#NAME?</v>
      </c>
      <c r="K153" s="56" t="e">
        <f ca="1">_xll.DBRW($B$1,$A153,$B153,$B$3,$B$2,K$7,K$8,$B$4)</f>
        <v>#NAME?</v>
      </c>
      <c r="L153" s="56" t="e">
        <f ca="1">_xll.DBRW($B$1,$A153,$B153,$B$3,$B$2,L$7,L$8,$B$4)</f>
        <v>#NAME?</v>
      </c>
      <c r="M153" s="56" t="e">
        <f ca="1">_xll.DBRW($B$1,$A153,$B153,$B$3,$B$2,M$7,M$8,$B$4)</f>
        <v>#NAME?</v>
      </c>
    </row>
    <row r="154" spans="1:13" x14ac:dyDescent="0.3">
      <c r="A154" s="56" t="s">
        <v>104</v>
      </c>
      <c r="B154" s="56" t="s">
        <v>113</v>
      </c>
      <c r="C154" s="56" t="e">
        <f ca="1">_xll.DBRW($B$1,$A154,$B154,$B$3,$B$2,C$7,C$8,$B$4)</f>
        <v>#NAME?</v>
      </c>
      <c r="D154" s="56" t="e">
        <f ca="1">_xll.DBRW($B$1,$A154,$B154,$B$3,$B$2,D$7,D$8,$B$4)</f>
        <v>#NAME?</v>
      </c>
      <c r="E154" s="56" t="e">
        <f ca="1">_xll.DBRW($B$1,$A154,$B154,$B$3,$B$2,E$7,E$8,$B$4)</f>
        <v>#NAME?</v>
      </c>
      <c r="F154" s="56" t="e">
        <f ca="1">_xll.DBRW($B$1,$A154,$B154,$B$3,$B$2,F$7,F$8,$B$4)</f>
        <v>#NAME?</v>
      </c>
      <c r="G154" s="56" t="e">
        <f ca="1">_xll.DBRW($B$1,$A154,$B154,$B$3,$B$2,G$7,G$8,$B$4)</f>
        <v>#NAME?</v>
      </c>
      <c r="H154" s="56" t="e">
        <f ca="1">_xll.DBRW($B$1,$A154,$B154,$B$3,$B$2,H$7,H$8,$B$4)</f>
        <v>#NAME?</v>
      </c>
      <c r="I154" s="56" t="e">
        <f ca="1">_xll.DBRW($B$1,$A154,$B154,$B$3,$B$2,I$7,I$8,$B$4)</f>
        <v>#NAME?</v>
      </c>
      <c r="J154" s="56" t="e">
        <f ca="1">_xll.DBRW($B$1,$A154,$B154,$B$3,$B$2,J$7,J$8,$B$4)</f>
        <v>#NAME?</v>
      </c>
      <c r="K154" s="56" t="e">
        <f ca="1">_xll.DBRW($B$1,$A154,$B154,$B$3,$B$2,K$7,K$8,$B$4)</f>
        <v>#NAME?</v>
      </c>
      <c r="L154" s="56" t="e">
        <f ca="1">_xll.DBRW($B$1,$A154,$B154,$B$3,$B$2,L$7,L$8,$B$4)</f>
        <v>#NAME?</v>
      </c>
      <c r="M154" s="56" t="e">
        <f ca="1">_xll.DBRW($B$1,$A154,$B154,$B$3,$B$2,M$7,M$8,$B$4)</f>
        <v>#NAME?</v>
      </c>
    </row>
    <row r="155" spans="1:13" x14ac:dyDescent="0.3">
      <c r="A155" s="56" t="s">
        <v>104</v>
      </c>
      <c r="B155" s="56" t="s">
        <v>114</v>
      </c>
      <c r="C155" s="56" t="e">
        <f ca="1">_xll.DBRW($B$1,$A155,$B155,$B$3,$B$2,C$7,C$8,$B$4)</f>
        <v>#NAME?</v>
      </c>
      <c r="D155" s="56" t="e">
        <f ca="1">_xll.DBRW($B$1,$A155,$B155,$B$3,$B$2,D$7,D$8,$B$4)</f>
        <v>#NAME?</v>
      </c>
      <c r="E155" s="56" t="e">
        <f ca="1">_xll.DBRW($B$1,$A155,$B155,$B$3,$B$2,E$7,E$8,$B$4)</f>
        <v>#NAME?</v>
      </c>
      <c r="F155" s="56" t="e">
        <f ca="1">_xll.DBRW($B$1,$A155,$B155,$B$3,$B$2,F$7,F$8,$B$4)</f>
        <v>#NAME?</v>
      </c>
      <c r="G155" s="56" t="e">
        <f ca="1">_xll.DBRW($B$1,$A155,$B155,$B$3,$B$2,G$7,G$8,$B$4)</f>
        <v>#NAME?</v>
      </c>
      <c r="H155" s="56" t="e">
        <f ca="1">_xll.DBRW($B$1,$A155,$B155,$B$3,$B$2,H$7,H$8,$B$4)</f>
        <v>#NAME?</v>
      </c>
      <c r="I155" s="56" t="e">
        <f ca="1">_xll.DBRW($B$1,$A155,$B155,$B$3,$B$2,I$7,I$8,$B$4)</f>
        <v>#NAME?</v>
      </c>
      <c r="J155" s="56" t="e">
        <f ca="1">_xll.DBRW($B$1,$A155,$B155,$B$3,$B$2,J$7,J$8,$B$4)</f>
        <v>#NAME?</v>
      </c>
      <c r="K155" s="56" t="e">
        <f ca="1">_xll.DBRW($B$1,$A155,$B155,$B$3,$B$2,K$7,K$8,$B$4)</f>
        <v>#NAME?</v>
      </c>
      <c r="L155" s="56" t="e">
        <f ca="1">_xll.DBRW($B$1,$A155,$B155,$B$3,$B$2,L$7,L$8,$B$4)</f>
        <v>#NAME?</v>
      </c>
      <c r="M155" s="56" t="e">
        <f ca="1">_xll.DBRW($B$1,$A155,$B155,$B$3,$B$2,M$7,M$8,$B$4)</f>
        <v>#NAME?</v>
      </c>
    </row>
    <row r="156" spans="1:13" x14ac:dyDescent="0.3">
      <c r="A156" s="56" t="s">
        <v>104</v>
      </c>
      <c r="B156" s="56" t="s">
        <v>115</v>
      </c>
      <c r="C156" s="56" t="e">
        <f ca="1">_xll.DBRW($B$1,$A156,$B156,$B$3,$B$2,C$7,C$8,$B$4)</f>
        <v>#NAME?</v>
      </c>
      <c r="D156" s="56" t="e">
        <f ca="1">_xll.DBRW($B$1,$A156,$B156,$B$3,$B$2,D$7,D$8,$B$4)</f>
        <v>#NAME?</v>
      </c>
      <c r="E156" s="56" t="e">
        <f ca="1">_xll.DBRW($B$1,$A156,$B156,$B$3,$B$2,E$7,E$8,$B$4)</f>
        <v>#NAME?</v>
      </c>
      <c r="F156" s="56" t="e">
        <f ca="1">_xll.DBRW($B$1,$A156,$B156,$B$3,$B$2,F$7,F$8,$B$4)</f>
        <v>#NAME?</v>
      </c>
      <c r="G156" s="56" t="e">
        <f ca="1">_xll.DBRW($B$1,$A156,$B156,$B$3,$B$2,G$7,G$8,$B$4)</f>
        <v>#NAME?</v>
      </c>
      <c r="H156" s="56" t="e">
        <f ca="1">_xll.DBRW($B$1,$A156,$B156,$B$3,$B$2,H$7,H$8,$B$4)</f>
        <v>#NAME?</v>
      </c>
      <c r="I156" s="56" t="e">
        <f ca="1">_xll.DBRW($B$1,$A156,$B156,$B$3,$B$2,I$7,I$8,$B$4)</f>
        <v>#NAME?</v>
      </c>
      <c r="J156" s="56" t="e">
        <f ca="1">_xll.DBRW($B$1,$A156,$B156,$B$3,$B$2,J$7,J$8,$B$4)</f>
        <v>#NAME?</v>
      </c>
      <c r="K156" s="56" t="e">
        <f ca="1">_xll.DBRW($B$1,$A156,$B156,$B$3,$B$2,K$7,K$8,$B$4)</f>
        <v>#NAME?</v>
      </c>
      <c r="L156" s="56" t="e">
        <f ca="1">_xll.DBRW($B$1,$A156,$B156,$B$3,$B$2,L$7,L$8,$B$4)</f>
        <v>#NAME?</v>
      </c>
      <c r="M156" s="56" t="e">
        <f ca="1">_xll.DBRW($B$1,$A156,$B156,$B$3,$B$2,M$7,M$8,$B$4)</f>
        <v>#NAME?</v>
      </c>
    </row>
    <row r="157" spans="1:13" x14ac:dyDescent="0.3">
      <c r="A157" s="56" t="s">
        <v>104</v>
      </c>
      <c r="B157" s="56" t="s">
        <v>116</v>
      </c>
      <c r="C157" s="56" t="e">
        <f ca="1">_xll.DBRW($B$1,$A157,$B157,$B$3,$B$2,C$7,C$8,$B$4)</f>
        <v>#NAME?</v>
      </c>
      <c r="D157" s="56" t="e">
        <f ca="1">_xll.DBRW($B$1,$A157,$B157,$B$3,$B$2,D$7,D$8,$B$4)</f>
        <v>#NAME?</v>
      </c>
      <c r="E157" s="56" t="e">
        <f ca="1">_xll.DBRW($B$1,$A157,$B157,$B$3,$B$2,E$7,E$8,$B$4)</f>
        <v>#NAME?</v>
      </c>
      <c r="F157" s="56" t="e">
        <f ca="1">_xll.DBRW($B$1,$A157,$B157,$B$3,$B$2,F$7,F$8,$B$4)</f>
        <v>#NAME?</v>
      </c>
      <c r="G157" s="56" t="e">
        <f ca="1">_xll.DBRW($B$1,$A157,$B157,$B$3,$B$2,G$7,G$8,$B$4)</f>
        <v>#NAME?</v>
      </c>
      <c r="H157" s="56" t="e">
        <f ca="1">_xll.DBRW($B$1,$A157,$B157,$B$3,$B$2,H$7,H$8,$B$4)</f>
        <v>#NAME?</v>
      </c>
      <c r="I157" s="56" t="e">
        <f ca="1">_xll.DBRW($B$1,$A157,$B157,$B$3,$B$2,I$7,I$8,$B$4)</f>
        <v>#NAME?</v>
      </c>
      <c r="J157" s="56" t="e">
        <f ca="1">_xll.DBRW($B$1,$A157,$B157,$B$3,$B$2,J$7,J$8,$B$4)</f>
        <v>#NAME?</v>
      </c>
      <c r="K157" s="56" t="e">
        <f ca="1">_xll.DBRW($B$1,$A157,$B157,$B$3,$B$2,K$7,K$8,$B$4)</f>
        <v>#NAME?</v>
      </c>
      <c r="L157" s="56" t="e">
        <f ca="1">_xll.DBRW($B$1,$A157,$B157,$B$3,$B$2,L$7,L$8,$B$4)</f>
        <v>#NAME?</v>
      </c>
      <c r="M157" s="56" t="e">
        <f ca="1">_xll.DBRW($B$1,$A157,$B157,$B$3,$B$2,M$7,M$8,$B$4)</f>
        <v>#NAME?</v>
      </c>
    </row>
    <row r="158" spans="1:13" x14ac:dyDescent="0.3">
      <c r="A158" s="56" t="s">
        <v>104</v>
      </c>
      <c r="B158" s="56" t="s">
        <v>117</v>
      </c>
      <c r="C158" s="56" t="e">
        <f ca="1">_xll.DBRW($B$1,$A158,$B158,$B$3,$B$2,C$7,C$8,$B$4)</f>
        <v>#NAME?</v>
      </c>
      <c r="D158" s="56" t="e">
        <f ca="1">_xll.DBRW($B$1,$A158,$B158,$B$3,$B$2,D$7,D$8,$B$4)</f>
        <v>#NAME?</v>
      </c>
      <c r="E158" s="56" t="e">
        <f ca="1">_xll.DBRW($B$1,$A158,$B158,$B$3,$B$2,E$7,E$8,$B$4)</f>
        <v>#NAME?</v>
      </c>
      <c r="F158" s="56" t="e">
        <f ca="1">_xll.DBRW($B$1,$A158,$B158,$B$3,$B$2,F$7,F$8,$B$4)</f>
        <v>#NAME?</v>
      </c>
      <c r="G158" s="56" t="e">
        <f ca="1">_xll.DBRW($B$1,$A158,$B158,$B$3,$B$2,G$7,G$8,$B$4)</f>
        <v>#NAME?</v>
      </c>
      <c r="H158" s="56" t="e">
        <f ca="1">_xll.DBRW($B$1,$A158,$B158,$B$3,$B$2,H$7,H$8,$B$4)</f>
        <v>#NAME?</v>
      </c>
      <c r="I158" s="56" t="e">
        <f ca="1">_xll.DBRW($B$1,$A158,$B158,$B$3,$B$2,I$7,I$8,$B$4)</f>
        <v>#NAME?</v>
      </c>
      <c r="J158" s="56" t="e">
        <f ca="1">_xll.DBRW($B$1,$A158,$B158,$B$3,$B$2,J$7,J$8,$B$4)</f>
        <v>#NAME?</v>
      </c>
      <c r="K158" s="56" t="e">
        <f ca="1">_xll.DBRW($B$1,$A158,$B158,$B$3,$B$2,K$7,K$8,$B$4)</f>
        <v>#NAME?</v>
      </c>
      <c r="L158" s="56" t="e">
        <f ca="1">_xll.DBRW($B$1,$A158,$B158,$B$3,$B$2,L$7,L$8,$B$4)</f>
        <v>#NAME?</v>
      </c>
      <c r="M158" s="56" t="e">
        <f ca="1">_xll.DBRW($B$1,$A158,$B158,$B$3,$B$2,M$7,M$8,$B$4)</f>
        <v>#NAME?</v>
      </c>
    </row>
    <row r="159" spans="1:13" x14ac:dyDescent="0.3">
      <c r="A159" s="56" t="s">
        <v>104</v>
      </c>
      <c r="B159" s="56" t="s">
        <v>118</v>
      </c>
      <c r="C159" s="56" t="e">
        <f ca="1">_xll.DBRW($B$1,$A159,$B159,$B$3,$B$2,C$7,C$8,$B$4)</f>
        <v>#NAME?</v>
      </c>
      <c r="D159" s="56" t="e">
        <f ca="1">_xll.DBRW($B$1,$A159,$B159,$B$3,$B$2,D$7,D$8,$B$4)</f>
        <v>#NAME?</v>
      </c>
      <c r="E159" s="56" t="e">
        <f ca="1">_xll.DBRW($B$1,$A159,$B159,$B$3,$B$2,E$7,E$8,$B$4)</f>
        <v>#NAME?</v>
      </c>
      <c r="F159" s="56" t="e">
        <f ca="1">_xll.DBRW($B$1,$A159,$B159,$B$3,$B$2,F$7,F$8,$B$4)</f>
        <v>#NAME?</v>
      </c>
      <c r="G159" s="56" t="e">
        <f ca="1">_xll.DBRW($B$1,$A159,$B159,$B$3,$B$2,G$7,G$8,$B$4)</f>
        <v>#NAME?</v>
      </c>
      <c r="H159" s="56" t="e">
        <f ca="1">_xll.DBRW($B$1,$A159,$B159,$B$3,$B$2,H$7,H$8,$B$4)</f>
        <v>#NAME?</v>
      </c>
      <c r="I159" s="56" t="e">
        <f ca="1">_xll.DBRW($B$1,$A159,$B159,$B$3,$B$2,I$7,I$8,$B$4)</f>
        <v>#NAME?</v>
      </c>
      <c r="J159" s="56" t="e">
        <f ca="1">_xll.DBRW($B$1,$A159,$B159,$B$3,$B$2,J$7,J$8,$B$4)</f>
        <v>#NAME?</v>
      </c>
      <c r="K159" s="56" t="e">
        <f ca="1">_xll.DBRW($B$1,$A159,$B159,$B$3,$B$2,K$7,K$8,$B$4)</f>
        <v>#NAME?</v>
      </c>
      <c r="L159" s="56" t="e">
        <f ca="1">_xll.DBRW($B$1,$A159,$B159,$B$3,$B$2,L$7,L$8,$B$4)</f>
        <v>#NAME?</v>
      </c>
      <c r="M159" s="56" t="e">
        <f ca="1">_xll.DBRW($B$1,$A159,$B159,$B$3,$B$2,M$7,M$8,$B$4)</f>
        <v>#NAME?</v>
      </c>
    </row>
    <row r="160" spans="1:13" x14ac:dyDescent="0.3">
      <c r="A160" s="56" t="s">
        <v>104</v>
      </c>
      <c r="B160" s="56" t="s">
        <v>119</v>
      </c>
      <c r="C160" s="56" t="e">
        <f ca="1">_xll.DBRW($B$1,$A160,$B160,$B$3,$B$2,C$7,C$8,$B$4)</f>
        <v>#NAME?</v>
      </c>
      <c r="D160" s="56" t="e">
        <f ca="1">_xll.DBRW($B$1,$A160,$B160,$B$3,$B$2,D$7,D$8,$B$4)</f>
        <v>#NAME?</v>
      </c>
      <c r="E160" s="56" t="e">
        <f ca="1">_xll.DBRW($B$1,$A160,$B160,$B$3,$B$2,E$7,E$8,$B$4)</f>
        <v>#NAME?</v>
      </c>
      <c r="F160" s="56" t="e">
        <f ca="1">_xll.DBRW($B$1,$A160,$B160,$B$3,$B$2,F$7,F$8,$B$4)</f>
        <v>#NAME?</v>
      </c>
      <c r="G160" s="56" t="e">
        <f ca="1">_xll.DBRW($B$1,$A160,$B160,$B$3,$B$2,G$7,G$8,$B$4)</f>
        <v>#NAME?</v>
      </c>
      <c r="H160" s="56" t="e">
        <f ca="1">_xll.DBRW($B$1,$A160,$B160,$B$3,$B$2,H$7,H$8,$B$4)</f>
        <v>#NAME?</v>
      </c>
      <c r="I160" s="56" t="e">
        <f ca="1">_xll.DBRW($B$1,$A160,$B160,$B$3,$B$2,I$7,I$8,$B$4)</f>
        <v>#NAME?</v>
      </c>
      <c r="J160" s="56" t="e">
        <f ca="1">_xll.DBRW($B$1,$A160,$B160,$B$3,$B$2,J$7,J$8,$B$4)</f>
        <v>#NAME?</v>
      </c>
      <c r="K160" s="56" t="e">
        <f ca="1">_xll.DBRW($B$1,$A160,$B160,$B$3,$B$2,K$7,K$8,$B$4)</f>
        <v>#NAME?</v>
      </c>
      <c r="L160" s="56" t="e">
        <f ca="1">_xll.DBRW($B$1,$A160,$B160,$B$3,$B$2,L$7,L$8,$B$4)</f>
        <v>#NAME?</v>
      </c>
      <c r="M160" s="56" t="e">
        <f ca="1">_xll.DBRW($B$1,$A160,$B160,$B$3,$B$2,M$7,M$8,$B$4)</f>
        <v>#NAME?</v>
      </c>
    </row>
    <row r="161" spans="1:13" x14ac:dyDescent="0.3">
      <c r="A161" s="56" t="s">
        <v>104</v>
      </c>
      <c r="B161" s="56" t="s">
        <v>120</v>
      </c>
      <c r="C161" s="56" t="e">
        <f ca="1">_xll.DBRW($B$1,$A161,$B161,$B$3,$B$2,C$7,C$8,$B$4)</f>
        <v>#NAME?</v>
      </c>
      <c r="D161" s="56" t="e">
        <f ca="1">_xll.DBRW($B$1,$A161,$B161,$B$3,$B$2,D$7,D$8,$B$4)</f>
        <v>#NAME?</v>
      </c>
      <c r="E161" s="56" t="e">
        <f ca="1">_xll.DBRW($B$1,$A161,$B161,$B$3,$B$2,E$7,E$8,$B$4)</f>
        <v>#NAME?</v>
      </c>
      <c r="F161" s="56" t="e">
        <f ca="1">_xll.DBRW($B$1,$A161,$B161,$B$3,$B$2,F$7,F$8,$B$4)</f>
        <v>#NAME?</v>
      </c>
      <c r="G161" s="56" t="e">
        <f ca="1">_xll.DBRW($B$1,$A161,$B161,$B$3,$B$2,G$7,G$8,$B$4)</f>
        <v>#NAME?</v>
      </c>
      <c r="H161" s="56" t="e">
        <f ca="1">_xll.DBRW($B$1,$A161,$B161,$B$3,$B$2,H$7,H$8,$B$4)</f>
        <v>#NAME?</v>
      </c>
      <c r="I161" s="56" t="e">
        <f ca="1">_xll.DBRW($B$1,$A161,$B161,$B$3,$B$2,I$7,I$8,$B$4)</f>
        <v>#NAME?</v>
      </c>
      <c r="J161" s="56" t="e">
        <f ca="1">_xll.DBRW($B$1,$A161,$B161,$B$3,$B$2,J$7,J$8,$B$4)</f>
        <v>#NAME?</v>
      </c>
      <c r="K161" s="56" t="e">
        <f ca="1">_xll.DBRW($B$1,$A161,$B161,$B$3,$B$2,K$7,K$8,$B$4)</f>
        <v>#NAME?</v>
      </c>
      <c r="L161" s="56" t="e">
        <f ca="1">_xll.DBRW($B$1,$A161,$B161,$B$3,$B$2,L$7,L$8,$B$4)</f>
        <v>#NAME?</v>
      </c>
      <c r="M161" s="56" t="e">
        <f ca="1">_xll.DBRW($B$1,$A161,$B161,$B$3,$B$2,M$7,M$8,$B$4)</f>
        <v>#NAME?</v>
      </c>
    </row>
    <row r="162" spans="1:13" x14ac:dyDescent="0.3">
      <c r="A162" s="56" t="s">
        <v>104</v>
      </c>
      <c r="B162" s="56" t="s">
        <v>121</v>
      </c>
      <c r="C162" s="56" t="e">
        <f ca="1">_xll.DBRW($B$1,$A162,$B162,$B$3,$B$2,C$7,C$8,$B$4)</f>
        <v>#NAME?</v>
      </c>
      <c r="D162" s="56" t="e">
        <f ca="1">_xll.DBRW($B$1,$A162,$B162,$B$3,$B$2,D$7,D$8,$B$4)</f>
        <v>#NAME?</v>
      </c>
      <c r="E162" s="56" t="e">
        <f ca="1">_xll.DBRW($B$1,$A162,$B162,$B$3,$B$2,E$7,E$8,$B$4)</f>
        <v>#NAME?</v>
      </c>
      <c r="F162" s="56" t="e">
        <f ca="1">_xll.DBRW($B$1,$A162,$B162,$B$3,$B$2,F$7,F$8,$B$4)</f>
        <v>#NAME?</v>
      </c>
      <c r="G162" s="56" t="e">
        <f ca="1">_xll.DBRW($B$1,$A162,$B162,$B$3,$B$2,G$7,G$8,$B$4)</f>
        <v>#NAME?</v>
      </c>
      <c r="H162" s="56" t="e">
        <f ca="1">_xll.DBRW($B$1,$A162,$B162,$B$3,$B$2,H$7,H$8,$B$4)</f>
        <v>#NAME?</v>
      </c>
      <c r="I162" s="56" t="e">
        <f ca="1">_xll.DBRW($B$1,$A162,$B162,$B$3,$B$2,I$7,I$8,$B$4)</f>
        <v>#NAME?</v>
      </c>
      <c r="J162" s="56" t="e">
        <f ca="1">_xll.DBRW($B$1,$A162,$B162,$B$3,$B$2,J$7,J$8,$B$4)</f>
        <v>#NAME?</v>
      </c>
      <c r="K162" s="56" t="e">
        <f ca="1">_xll.DBRW($B$1,$A162,$B162,$B$3,$B$2,K$7,K$8,$B$4)</f>
        <v>#NAME?</v>
      </c>
      <c r="L162" s="56" t="e">
        <f ca="1">_xll.DBRW($B$1,$A162,$B162,$B$3,$B$2,L$7,L$8,$B$4)</f>
        <v>#NAME?</v>
      </c>
      <c r="M162" s="56" t="e">
        <f ca="1">_xll.DBRW($B$1,$A162,$B162,$B$3,$B$2,M$7,M$8,$B$4)</f>
        <v>#NAME?</v>
      </c>
    </row>
    <row r="163" spans="1:13" x14ac:dyDescent="0.3">
      <c r="A163" s="56" t="s">
        <v>104</v>
      </c>
      <c r="B163" s="56" t="s">
        <v>122</v>
      </c>
      <c r="C163" s="56" t="e">
        <f ca="1">_xll.DBRW($B$1,$A163,$B163,$B$3,$B$2,C$7,C$8,$B$4)</f>
        <v>#NAME?</v>
      </c>
      <c r="D163" s="56" t="e">
        <f ca="1">_xll.DBRW($B$1,$A163,$B163,$B$3,$B$2,D$7,D$8,$B$4)</f>
        <v>#NAME?</v>
      </c>
      <c r="E163" s="56" t="e">
        <f ca="1">_xll.DBRW($B$1,$A163,$B163,$B$3,$B$2,E$7,E$8,$B$4)</f>
        <v>#NAME?</v>
      </c>
      <c r="F163" s="56" t="e">
        <f ca="1">_xll.DBRW($B$1,$A163,$B163,$B$3,$B$2,F$7,F$8,$B$4)</f>
        <v>#NAME?</v>
      </c>
      <c r="G163" s="56" t="e">
        <f ca="1">_xll.DBRW($B$1,$A163,$B163,$B$3,$B$2,G$7,G$8,$B$4)</f>
        <v>#NAME?</v>
      </c>
      <c r="H163" s="56" t="e">
        <f ca="1">_xll.DBRW($B$1,$A163,$B163,$B$3,$B$2,H$7,H$8,$B$4)</f>
        <v>#NAME?</v>
      </c>
      <c r="I163" s="56" t="e">
        <f ca="1">_xll.DBRW($B$1,$A163,$B163,$B$3,$B$2,I$7,I$8,$B$4)</f>
        <v>#NAME?</v>
      </c>
      <c r="J163" s="56" t="e">
        <f ca="1">_xll.DBRW($B$1,$A163,$B163,$B$3,$B$2,J$7,J$8,$B$4)</f>
        <v>#NAME?</v>
      </c>
      <c r="K163" s="56" t="e">
        <f ca="1">_xll.DBRW($B$1,$A163,$B163,$B$3,$B$2,K$7,K$8,$B$4)</f>
        <v>#NAME?</v>
      </c>
      <c r="L163" s="56" t="e">
        <f ca="1">_xll.DBRW($B$1,$A163,$B163,$B$3,$B$2,L$7,L$8,$B$4)</f>
        <v>#NAME?</v>
      </c>
      <c r="M163" s="56" t="e">
        <f ca="1">_xll.DBRW($B$1,$A163,$B163,$B$3,$B$2,M$7,M$8,$B$4)</f>
        <v>#NAME?</v>
      </c>
    </row>
    <row r="164" spans="1:13" x14ac:dyDescent="0.3">
      <c r="A164" s="56" t="s">
        <v>104</v>
      </c>
      <c r="B164" s="56" t="s">
        <v>123</v>
      </c>
      <c r="C164" s="56" t="e">
        <f ca="1">_xll.DBRW($B$1,$A164,$B164,$B$3,$B$2,C$7,C$8,$B$4)</f>
        <v>#NAME?</v>
      </c>
      <c r="D164" s="56" t="e">
        <f ca="1">_xll.DBRW($B$1,$A164,$B164,$B$3,$B$2,D$7,D$8,$B$4)</f>
        <v>#NAME?</v>
      </c>
      <c r="E164" s="56" t="e">
        <f ca="1">_xll.DBRW($B$1,$A164,$B164,$B$3,$B$2,E$7,E$8,$B$4)</f>
        <v>#NAME?</v>
      </c>
      <c r="F164" s="56" t="e">
        <f ca="1">_xll.DBRW($B$1,$A164,$B164,$B$3,$B$2,F$7,F$8,$B$4)</f>
        <v>#NAME?</v>
      </c>
      <c r="G164" s="56" t="e">
        <f ca="1">_xll.DBRW($B$1,$A164,$B164,$B$3,$B$2,G$7,G$8,$B$4)</f>
        <v>#NAME?</v>
      </c>
      <c r="H164" s="56" t="e">
        <f ca="1">_xll.DBRW($B$1,$A164,$B164,$B$3,$B$2,H$7,H$8,$B$4)</f>
        <v>#NAME?</v>
      </c>
      <c r="I164" s="56" t="e">
        <f ca="1">_xll.DBRW($B$1,$A164,$B164,$B$3,$B$2,I$7,I$8,$B$4)</f>
        <v>#NAME?</v>
      </c>
      <c r="J164" s="56" t="e">
        <f ca="1">_xll.DBRW($B$1,$A164,$B164,$B$3,$B$2,J$7,J$8,$B$4)</f>
        <v>#NAME?</v>
      </c>
      <c r="K164" s="56" t="e">
        <f ca="1">_xll.DBRW($B$1,$A164,$B164,$B$3,$B$2,K$7,K$8,$B$4)</f>
        <v>#NAME?</v>
      </c>
      <c r="L164" s="56" t="e">
        <f ca="1">_xll.DBRW($B$1,$A164,$B164,$B$3,$B$2,L$7,L$8,$B$4)</f>
        <v>#NAME?</v>
      </c>
      <c r="M164" s="56" t="e">
        <f ca="1">_xll.DBRW($B$1,$A164,$B164,$B$3,$B$2,M$7,M$8,$B$4)</f>
        <v>#NAME?</v>
      </c>
    </row>
    <row r="165" spans="1:13" x14ac:dyDescent="0.3">
      <c r="A165" s="56" t="s">
        <v>124</v>
      </c>
      <c r="B165" s="56" t="s">
        <v>112</v>
      </c>
      <c r="C165" s="56" t="e">
        <f ca="1">_xll.DBRW($B$1,$A165,$B165,$B$3,$B$2,C$7,C$8,$B$4)</f>
        <v>#NAME?</v>
      </c>
      <c r="D165" s="56" t="e">
        <f ca="1">_xll.DBRW($B$1,$A165,$B165,$B$3,$B$2,D$7,D$8,$B$4)</f>
        <v>#NAME?</v>
      </c>
      <c r="E165" s="56" t="e">
        <f ca="1">_xll.DBRW($B$1,$A165,$B165,$B$3,$B$2,E$7,E$8,$B$4)</f>
        <v>#NAME?</v>
      </c>
      <c r="F165" s="56" t="e">
        <f ca="1">_xll.DBRW($B$1,$A165,$B165,$B$3,$B$2,F$7,F$8,$B$4)</f>
        <v>#NAME?</v>
      </c>
      <c r="G165" s="56" t="e">
        <f ca="1">_xll.DBRW($B$1,$A165,$B165,$B$3,$B$2,G$7,G$8,$B$4)</f>
        <v>#NAME?</v>
      </c>
      <c r="H165" s="56" t="e">
        <f ca="1">_xll.DBRW($B$1,$A165,$B165,$B$3,$B$2,H$7,H$8,$B$4)</f>
        <v>#NAME?</v>
      </c>
      <c r="I165" s="56" t="e">
        <f ca="1">_xll.DBRW($B$1,$A165,$B165,$B$3,$B$2,I$7,I$8,$B$4)</f>
        <v>#NAME?</v>
      </c>
      <c r="J165" s="56" t="e">
        <f ca="1">_xll.DBRW($B$1,$A165,$B165,$B$3,$B$2,J$7,J$8,$B$4)</f>
        <v>#NAME?</v>
      </c>
      <c r="K165" s="56" t="e">
        <f ca="1">_xll.DBRW($B$1,$A165,$B165,$B$3,$B$2,K$7,K$8,$B$4)</f>
        <v>#NAME?</v>
      </c>
      <c r="L165" s="56" t="e">
        <f ca="1">_xll.DBRW($B$1,$A165,$B165,$B$3,$B$2,L$7,L$8,$B$4)</f>
        <v>#NAME?</v>
      </c>
      <c r="M165" s="56" t="e">
        <f ca="1">_xll.DBRW($B$1,$A165,$B165,$B$3,$B$2,M$7,M$8,$B$4)</f>
        <v>#NAME?</v>
      </c>
    </row>
    <row r="166" spans="1:13" x14ac:dyDescent="0.3">
      <c r="A166" s="56" t="s">
        <v>124</v>
      </c>
      <c r="B166" s="56" t="s">
        <v>113</v>
      </c>
      <c r="C166" s="56" t="e">
        <f ca="1">_xll.DBRW($B$1,$A166,$B166,$B$3,$B$2,C$7,C$8,$B$4)</f>
        <v>#NAME?</v>
      </c>
      <c r="D166" s="56" t="e">
        <f ca="1">_xll.DBRW($B$1,$A166,$B166,$B$3,$B$2,D$7,D$8,$B$4)</f>
        <v>#NAME?</v>
      </c>
      <c r="E166" s="56" t="e">
        <f ca="1">_xll.DBRW($B$1,$A166,$B166,$B$3,$B$2,E$7,E$8,$B$4)</f>
        <v>#NAME?</v>
      </c>
      <c r="F166" s="56" t="e">
        <f ca="1">_xll.DBRW($B$1,$A166,$B166,$B$3,$B$2,F$7,F$8,$B$4)</f>
        <v>#NAME?</v>
      </c>
      <c r="G166" s="56" t="e">
        <f ca="1">_xll.DBRW($B$1,$A166,$B166,$B$3,$B$2,G$7,G$8,$B$4)</f>
        <v>#NAME?</v>
      </c>
      <c r="H166" s="56" t="e">
        <f ca="1">_xll.DBRW($B$1,$A166,$B166,$B$3,$B$2,H$7,H$8,$B$4)</f>
        <v>#NAME?</v>
      </c>
      <c r="I166" s="56" t="e">
        <f ca="1">_xll.DBRW($B$1,$A166,$B166,$B$3,$B$2,I$7,I$8,$B$4)</f>
        <v>#NAME?</v>
      </c>
      <c r="J166" s="56" t="e">
        <f ca="1">_xll.DBRW($B$1,$A166,$B166,$B$3,$B$2,J$7,J$8,$B$4)</f>
        <v>#NAME?</v>
      </c>
      <c r="K166" s="56" t="e">
        <f ca="1">_xll.DBRW($B$1,$A166,$B166,$B$3,$B$2,K$7,K$8,$B$4)</f>
        <v>#NAME?</v>
      </c>
      <c r="L166" s="56" t="e">
        <f ca="1">_xll.DBRW($B$1,$A166,$B166,$B$3,$B$2,L$7,L$8,$B$4)</f>
        <v>#NAME?</v>
      </c>
      <c r="M166" s="56" t="e">
        <f ca="1">_xll.DBRW($B$1,$A166,$B166,$B$3,$B$2,M$7,M$8,$B$4)</f>
        <v>#NAME?</v>
      </c>
    </row>
    <row r="167" spans="1:13" x14ac:dyDescent="0.3">
      <c r="A167" s="56" t="s">
        <v>124</v>
      </c>
      <c r="B167" s="56" t="s">
        <v>114</v>
      </c>
      <c r="C167" s="56" t="e">
        <f ca="1">_xll.DBRW($B$1,$A167,$B167,$B$3,$B$2,C$7,C$8,$B$4)</f>
        <v>#NAME?</v>
      </c>
      <c r="D167" s="56" t="e">
        <f ca="1">_xll.DBRW($B$1,$A167,$B167,$B$3,$B$2,D$7,D$8,$B$4)</f>
        <v>#NAME?</v>
      </c>
      <c r="E167" s="56" t="e">
        <f ca="1">_xll.DBRW($B$1,$A167,$B167,$B$3,$B$2,E$7,E$8,$B$4)</f>
        <v>#NAME?</v>
      </c>
      <c r="F167" s="56" t="e">
        <f ca="1">_xll.DBRW($B$1,$A167,$B167,$B$3,$B$2,F$7,F$8,$B$4)</f>
        <v>#NAME?</v>
      </c>
      <c r="G167" s="56" t="e">
        <f ca="1">_xll.DBRW($B$1,$A167,$B167,$B$3,$B$2,G$7,G$8,$B$4)</f>
        <v>#NAME?</v>
      </c>
      <c r="H167" s="56" t="e">
        <f ca="1">_xll.DBRW($B$1,$A167,$B167,$B$3,$B$2,H$7,H$8,$B$4)</f>
        <v>#NAME?</v>
      </c>
      <c r="I167" s="56" t="e">
        <f ca="1">_xll.DBRW($B$1,$A167,$B167,$B$3,$B$2,I$7,I$8,$B$4)</f>
        <v>#NAME?</v>
      </c>
      <c r="J167" s="56" t="e">
        <f ca="1">_xll.DBRW($B$1,$A167,$B167,$B$3,$B$2,J$7,J$8,$B$4)</f>
        <v>#NAME?</v>
      </c>
      <c r="K167" s="56" t="e">
        <f ca="1">_xll.DBRW($B$1,$A167,$B167,$B$3,$B$2,K$7,K$8,$B$4)</f>
        <v>#NAME?</v>
      </c>
      <c r="L167" s="56" t="e">
        <f ca="1">_xll.DBRW($B$1,$A167,$B167,$B$3,$B$2,L$7,L$8,$B$4)</f>
        <v>#NAME?</v>
      </c>
      <c r="M167" s="56" t="e">
        <f ca="1">_xll.DBRW($B$1,$A167,$B167,$B$3,$B$2,M$7,M$8,$B$4)</f>
        <v>#NAME?</v>
      </c>
    </row>
    <row r="168" spans="1:13" x14ac:dyDescent="0.3">
      <c r="A168" s="56" t="s">
        <v>124</v>
      </c>
      <c r="B168" s="56" t="s">
        <v>115</v>
      </c>
      <c r="C168" s="56" t="e">
        <f ca="1">_xll.DBRW($B$1,$A168,$B168,$B$3,$B$2,C$7,C$8,$B$4)</f>
        <v>#NAME?</v>
      </c>
      <c r="D168" s="56" t="e">
        <f ca="1">_xll.DBRW($B$1,$A168,$B168,$B$3,$B$2,D$7,D$8,$B$4)</f>
        <v>#NAME?</v>
      </c>
      <c r="E168" s="56" t="e">
        <f ca="1">_xll.DBRW($B$1,$A168,$B168,$B$3,$B$2,E$7,E$8,$B$4)</f>
        <v>#NAME?</v>
      </c>
      <c r="F168" s="56" t="e">
        <f ca="1">_xll.DBRW($B$1,$A168,$B168,$B$3,$B$2,F$7,F$8,$B$4)</f>
        <v>#NAME?</v>
      </c>
      <c r="G168" s="56" t="e">
        <f ca="1">_xll.DBRW($B$1,$A168,$B168,$B$3,$B$2,G$7,G$8,$B$4)</f>
        <v>#NAME?</v>
      </c>
      <c r="H168" s="56" t="e">
        <f ca="1">_xll.DBRW($B$1,$A168,$B168,$B$3,$B$2,H$7,H$8,$B$4)</f>
        <v>#NAME?</v>
      </c>
      <c r="I168" s="56" t="e">
        <f ca="1">_xll.DBRW($B$1,$A168,$B168,$B$3,$B$2,I$7,I$8,$B$4)</f>
        <v>#NAME?</v>
      </c>
      <c r="J168" s="56" t="e">
        <f ca="1">_xll.DBRW($B$1,$A168,$B168,$B$3,$B$2,J$7,J$8,$B$4)</f>
        <v>#NAME?</v>
      </c>
      <c r="K168" s="56" t="e">
        <f ca="1">_xll.DBRW($B$1,$A168,$B168,$B$3,$B$2,K$7,K$8,$B$4)</f>
        <v>#NAME?</v>
      </c>
      <c r="L168" s="56" t="e">
        <f ca="1">_xll.DBRW($B$1,$A168,$B168,$B$3,$B$2,L$7,L$8,$B$4)</f>
        <v>#NAME?</v>
      </c>
      <c r="M168" s="56" t="e">
        <f ca="1">_xll.DBRW($B$1,$A168,$B168,$B$3,$B$2,M$7,M$8,$B$4)</f>
        <v>#NAME?</v>
      </c>
    </row>
    <row r="169" spans="1:13" x14ac:dyDescent="0.3">
      <c r="A169" s="56" t="s">
        <v>124</v>
      </c>
      <c r="B169" s="56" t="s">
        <v>116</v>
      </c>
      <c r="C169" s="56" t="e">
        <f ca="1">_xll.DBRW($B$1,$A169,$B169,$B$3,$B$2,C$7,C$8,$B$4)</f>
        <v>#NAME?</v>
      </c>
      <c r="D169" s="56" t="e">
        <f ca="1">_xll.DBRW($B$1,$A169,$B169,$B$3,$B$2,D$7,D$8,$B$4)</f>
        <v>#NAME?</v>
      </c>
      <c r="E169" s="56" t="e">
        <f ca="1">_xll.DBRW($B$1,$A169,$B169,$B$3,$B$2,E$7,E$8,$B$4)</f>
        <v>#NAME?</v>
      </c>
      <c r="F169" s="56" t="e">
        <f ca="1">_xll.DBRW($B$1,$A169,$B169,$B$3,$B$2,F$7,F$8,$B$4)</f>
        <v>#NAME?</v>
      </c>
      <c r="G169" s="56" t="e">
        <f ca="1">_xll.DBRW($B$1,$A169,$B169,$B$3,$B$2,G$7,G$8,$B$4)</f>
        <v>#NAME?</v>
      </c>
      <c r="H169" s="56" t="e">
        <f ca="1">_xll.DBRW($B$1,$A169,$B169,$B$3,$B$2,H$7,H$8,$B$4)</f>
        <v>#NAME?</v>
      </c>
      <c r="I169" s="56" t="e">
        <f ca="1">_xll.DBRW($B$1,$A169,$B169,$B$3,$B$2,I$7,I$8,$B$4)</f>
        <v>#NAME?</v>
      </c>
      <c r="J169" s="56" t="e">
        <f ca="1">_xll.DBRW($B$1,$A169,$B169,$B$3,$B$2,J$7,J$8,$B$4)</f>
        <v>#NAME?</v>
      </c>
      <c r="K169" s="56" t="e">
        <f ca="1">_xll.DBRW($B$1,$A169,$B169,$B$3,$B$2,K$7,K$8,$B$4)</f>
        <v>#NAME?</v>
      </c>
      <c r="L169" s="56" t="e">
        <f ca="1">_xll.DBRW($B$1,$A169,$B169,$B$3,$B$2,L$7,L$8,$B$4)</f>
        <v>#NAME?</v>
      </c>
      <c r="M169" s="56" t="e">
        <f ca="1">_xll.DBRW($B$1,$A169,$B169,$B$3,$B$2,M$7,M$8,$B$4)</f>
        <v>#NAME?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3"/>
  <sheetViews>
    <sheetView workbookViewId="0">
      <pane xSplit="2" ySplit="40" topLeftCell="C312" activePane="bottomRight" state="frozen"/>
      <selection pane="topRight" activeCell="C1" sqref="C1"/>
      <selection pane="bottomLeft" activeCell="A41" sqref="A41"/>
      <selection pane="bottomRight"/>
    </sheetView>
  </sheetViews>
  <sheetFormatPr defaultRowHeight="13.2" x14ac:dyDescent="0.25"/>
  <sheetData>
    <row r="1" spans="1:15" x14ac:dyDescent="0.25">
      <c r="A1" t="s">
        <v>22</v>
      </c>
      <c r="B1" t="s">
        <v>105</v>
      </c>
    </row>
    <row r="2" spans="1:15" x14ac:dyDescent="0.25">
      <c r="A2" t="s">
        <v>23</v>
      </c>
      <c r="B2" t="s">
        <v>106</v>
      </c>
    </row>
    <row r="3" spans="1:15" x14ac:dyDescent="0.25">
      <c r="A3" t="s">
        <v>24</v>
      </c>
      <c r="B3" t="s">
        <v>107</v>
      </c>
      <c r="D3" t="s">
        <v>25</v>
      </c>
    </row>
    <row r="4" spans="1:15" x14ac:dyDescent="0.25">
      <c r="A4" t="s">
        <v>26</v>
      </c>
      <c r="B4" t="s">
        <v>108</v>
      </c>
    </row>
    <row r="6" spans="1:15" x14ac:dyDescent="0.25">
      <c r="N6" t="s">
        <v>27</v>
      </c>
    </row>
    <row r="7" spans="1:15" x14ac:dyDescent="0.25">
      <c r="C7" t="s">
        <v>28</v>
      </c>
      <c r="D7" t="s">
        <v>29</v>
      </c>
      <c r="E7" t="s">
        <v>30</v>
      </c>
      <c r="F7" t="s">
        <v>31</v>
      </c>
      <c r="G7" t="s">
        <v>32</v>
      </c>
      <c r="H7" t="s">
        <v>16</v>
      </c>
      <c r="I7" t="s">
        <v>33</v>
      </c>
      <c r="J7" t="s">
        <v>34</v>
      </c>
      <c r="K7" t="s">
        <v>35</v>
      </c>
      <c r="L7" t="s">
        <v>36</v>
      </c>
      <c r="M7" t="s">
        <v>37</v>
      </c>
      <c r="N7" t="s">
        <v>38</v>
      </c>
      <c r="O7" t="s">
        <v>98</v>
      </c>
    </row>
    <row r="8" spans="1:15" x14ac:dyDescent="0.25">
      <c r="C8" t="s">
        <v>39</v>
      </c>
      <c r="D8" t="s">
        <v>39</v>
      </c>
      <c r="E8" t="s">
        <v>39</v>
      </c>
      <c r="F8" t="s">
        <v>39</v>
      </c>
      <c r="G8" t="s">
        <v>39</v>
      </c>
      <c r="H8" t="s">
        <v>39</v>
      </c>
      <c r="I8" t="s">
        <v>39</v>
      </c>
      <c r="J8" t="s">
        <v>39</v>
      </c>
      <c r="K8" t="s">
        <v>39</v>
      </c>
      <c r="L8" t="s">
        <v>39</v>
      </c>
      <c r="M8" t="s">
        <v>39</v>
      </c>
      <c r="N8" t="s">
        <v>39</v>
      </c>
      <c r="O8" t="s">
        <v>39</v>
      </c>
    </row>
    <row r="9" spans="1:15" hidden="1" x14ac:dyDescent="0.25">
      <c r="A9" t="s">
        <v>40</v>
      </c>
      <c r="B9" t="s">
        <v>41</v>
      </c>
      <c r="C9">
        <v>395</v>
      </c>
      <c r="D9">
        <v>0</v>
      </c>
      <c r="E9">
        <v>0</v>
      </c>
      <c r="F9">
        <v>0</v>
      </c>
      <c r="G9">
        <v>0</v>
      </c>
      <c r="H9">
        <v>395</v>
      </c>
      <c r="I9">
        <v>7</v>
      </c>
      <c r="J9">
        <v>0</v>
      </c>
      <c r="K9">
        <v>0</v>
      </c>
      <c r="L9">
        <v>0</v>
      </c>
      <c r="M9">
        <v>59</v>
      </c>
      <c r="N9">
        <v>329</v>
      </c>
    </row>
    <row r="10" spans="1:15" hidden="1" x14ac:dyDescent="0.25">
      <c r="A10" t="s">
        <v>42</v>
      </c>
      <c r="B10" t="s">
        <v>41</v>
      </c>
      <c r="C10">
        <v>635</v>
      </c>
      <c r="D10">
        <v>23</v>
      </c>
      <c r="E10">
        <v>0</v>
      </c>
      <c r="F10">
        <v>0</v>
      </c>
      <c r="G10">
        <v>0</v>
      </c>
      <c r="H10">
        <v>658</v>
      </c>
      <c r="I10">
        <v>88</v>
      </c>
      <c r="J10">
        <v>0</v>
      </c>
      <c r="K10">
        <v>0</v>
      </c>
      <c r="L10">
        <v>0</v>
      </c>
      <c r="M10">
        <v>51</v>
      </c>
      <c r="N10">
        <v>519</v>
      </c>
    </row>
    <row r="11" spans="1:15" hidden="1" x14ac:dyDescent="0.25">
      <c r="A11" t="s">
        <v>43</v>
      </c>
      <c r="B11" t="s">
        <v>41</v>
      </c>
      <c r="C11">
        <v>1045</v>
      </c>
      <c r="D11">
        <v>2</v>
      </c>
      <c r="E11">
        <v>0</v>
      </c>
      <c r="F11">
        <v>0</v>
      </c>
      <c r="G11">
        <v>0</v>
      </c>
      <c r="H11">
        <v>1047</v>
      </c>
      <c r="I11">
        <v>261</v>
      </c>
      <c r="J11">
        <v>0</v>
      </c>
      <c r="K11">
        <v>0</v>
      </c>
      <c r="L11">
        <v>0</v>
      </c>
      <c r="M11">
        <v>0</v>
      </c>
      <c r="N11">
        <v>786</v>
      </c>
    </row>
    <row r="12" spans="1:15" hidden="1" x14ac:dyDescent="0.25">
      <c r="A12" t="s">
        <v>44</v>
      </c>
      <c r="B12" t="s">
        <v>41</v>
      </c>
      <c r="C12">
        <v>1153</v>
      </c>
      <c r="D12">
        <v>-23</v>
      </c>
      <c r="E12">
        <v>0</v>
      </c>
      <c r="F12">
        <v>0</v>
      </c>
      <c r="G12">
        <v>0</v>
      </c>
      <c r="H12">
        <v>1130</v>
      </c>
      <c r="I12">
        <v>243</v>
      </c>
      <c r="J12">
        <v>0</v>
      </c>
      <c r="K12">
        <v>0</v>
      </c>
      <c r="L12">
        <v>0</v>
      </c>
      <c r="M12">
        <v>1</v>
      </c>
      <c r="N12">
        <v>886</v>
      </c>
    </row>
    <row r="13" spans="1:15" hidden="1" x14ac:dyDescent="0.25">
      <c r="A13" t="s">
        <v>45</v>
      </c>
      <c r="B13" t="s">
        <v>41</v>
      </c>
      <c r="C13">
        <v>950</v>
      </c>
      <c r="D13">
        <v>2</v>
      </c>
      <c r="E13">
        <v>0</v>
      </c>
      <c r="F13">
        <v>0</v>
      </c>
      <c r="G13">
        <v>0</v>
      </c>
      <c r="H13">
        <v>952</v>
      </c>
      <c r="I13">
        <v>230</v>
      </c>
      <c r="J13">
        <v>0</v>
      </c>
      <c r="K13">
        <v>0</v>
      </c>
      <c r="L13">
        <v>0</v>
      </c>
      <c r="M13">
        <v>5</v>
      </c>
      <c r="N13">
        <v>717</v>
      </c>
    </row>
    <row r="14" spans="1:15" hidden="1" x14ac:dyDescent="0.25">
      <c r="A14" t="s">
        <v>46</v>
      </c>
      <c r="B14" t="s">
        <v>41</v>
      </c>
      <c r="C14">
        <v>1092</v>
      </c>
      <c r="D14">
        <v>-6</v>
      </c>
      <c r="E14">
        <v>0</v>
      </c>
      <c r="F14">
        <v>0</v>
      </c>
      <c r="G14">
        <v>0</v>
      </c>
      <c r="H14">
        <v>1086</v>
      </c>
      <c r="I14">
        <v>176</v>
      </c>
      <c r="J14">
        <v>0</v>
      </c>
      <c r="K14">
        <v>0</v>
      </c>
      <c r="L14">
        <v>0</v>
      </c>
      <c r="M14">
        <v>1</v>
      </c>
      <c r="N14">
        <v>909</v>
      </c>
    </row>
    <row r="15" spans="1:15" hidden="1" x14ac:dyDescent="0.25">
      <c r="A15" t="s">
        <v>47</v>
      </c>
      <c r="B15" t="s">
        <v>41</v>
      </c>
      <c r="C15">
        <v>1817</v>
      </c>
      <c r="D15">
        <v>20</v>
      </c>
      <c r="E15">
        <v>0</v>
      </c>
      <c r="F15">
        <v>0</v>
      </c>
      <c r="G15">
        <v>0</v>
      </c>
      <c r="H15">
        <v>1837</v>
      </c>
      <c r="I15">
        <v>511</v>
      </c>
      <c r="J15">
        <v>0</v>
      </c>
      <c r="K15">
        <v>0</v>
      </c>
      <c r="L15">
        <v>0</v>
      </c>
      <c r="M15">
        <v>-1</v>
      </c>
      <c r="N15">
        <v>1327</v>
      </c>
    </row>
    <row r="16" spans="1:15" hidden="1" x14ac:dyDescent="0.25">
      <c r="A16" t="s">
        <v>48</v>
      </c>
      <c r="B16" t="s">
        <v>41</v>
      </c>
      <c r="C16">
        <v>2050</v>
      </c>
      <c r="D16">
        <v>20</v>
      </c>
      <c r="E16">
        <v>0</v>
      </c>
      <c r="F16">
        <v>0</v>
      </c>
      <c r="G16">
        <v>0</v>
      </c>
      <c r="H16">
        <v>2070</v>
      </c>
      <c r="I16">
        <v>254</v>
      </c>
      <c r="J16">
        <v>0</v>
      </c>
      <c r="K16">
        <v>0</v>
      </c>
      <c r="L16">
        <v>0</v>
      </c>
      <c r="M16">
        <v>3</v>
      </c>
      <c r="N16">
        <v>1813</v>
      </c>
    </row>
    <row r="17" spans="1:14" hidden="1" x14ac:dyDescent="0.25">
      <c r="A17" t="s">
        <v>49</v>
      </c>
      <c r="B17" t="s">
        <v>41</v>
      </c>
      <c r="C17">
        <v>1933</v>
      </c>
      <c r="D17">
        <v>6</v>
      </c>
      <c r="E17">
        <v>0</v>
      </c>
      <c r="F17">
        <v>0</v>
      </c>
      <c r="G17">
        <v>0</v>
      </c>
      <c r="H17">
        <v>1939</v>
      </c>
      <c r="I17">
        <v>504</v>
      </c>
      <c r="J17">
        <v>0</v>
      </c>
      <c r="K17">
        <v>0</v>
      </c>
      <c r="L17">
        <v>0</v>
      </c>
      <c r="M17">
        <v>1</v>
      </c>
      <c r="N17">
        <v>1434</v>
      </c>
    </row>
    <row r="18" spans="1:14" hidden="1" x14ac:dyDescent="0.25">
      <c r="A18" t="s">
        <v>50</v>
      </c>
      <c r="B18" t="s">
        <v>41</v>
      </c>
      <c r="C18">
        <v>3150</v>
      </c>
      <c r="D18">
        <v>20</v>
      </c>
      <c r="E18">
        <v>0</v>
      </c>
      <c r="F18">
        <v>0</v>
      </c>
      <c r="G18">
        <v>0</v>
      </c>
      <c r="H18">
        <v>3170</v>
      </c>
      <c r="I18">
        <v>643</v>
      </c>
      <c r="J18">
        <v>0</v>
      </c>
      <c r="K18">
        <v>0</v>
      </c>
      <c r="L18">
        <v>0</v>
      </c>
      <c r="M18">
        <v>-1</v>
      </c>
      <c r="N18">
        <v>2528</v>
      </c>
    </row>
    <row r="19" spans="1:14" hidden="1" x14ac:dyDescent="0.25">
      <c r="A19" t="s">
        <v>51</v>
      </c>
      <c r="B19" t="s">
        <v>41</v>
      </c>
      <c r="C19">
        <v>3300</v>
      </c>
      <c r="D19">
        <v>-34</v>
      </c>
      <c r="E19">
        <v>0</v>
      </c>
      <c r="F19">
        <v>0</v>
      </c>
      <c r="G19">
        <v>0</v>
      </c>
      <c r="H19">
        <v>3266</v>
      </c>
      <c r="I19">
        <v>955</v>
      </c>
      <c r="J19">
        <v>0</v>
      </c>
      <c r="K19">
        <v>0</v>
      </c>
      <c r="L19">
        <v>0</v>
      </c>
      <c r="M19">
        <v>0</v>
      </c>
      <c r="N19">
        <v>2311</v>
      </c>
    </row>
    <row r="20" spans="1:14" hidden="1" x14ac:dyDescent="0.25">
      <c r="A20" t="s">
        <v>52</v>
      </c>
      <c r="B20" t="s">
        <v>41</v>
      </c>
      <c r="C20">
        <v>4200</v>
      </c>
      <c r="D20">
        <v>465</v>
      </c>
      <c r="E20">
        <v>0</v>
      </c>
      <c r="F20">
        <v>0</v>
      </c>
      <c r="G20">
        <v>0</v>
      </c>
      <c r="H20">
        <v>4665</v>
      </c>
      <c r="I20">
        <v>874</v>
      </c>
      <c r="J20">
        <v>0</v>
      </c>
      <c r="K20">
        <v>0</v>
      </c>
      <c r="L20">
        <v>0</v>
      </c>
      <c r="M20">
        <v>19.399999999999999</v>
      </c>
      <c r="N20">
        <v>3771.6</v>
      </c>
    </row>
    <row r="21" spans="1:14" hidden="1" x14ac:dyDescent="0.25">
      <c r="A21" t="s">
        <v>53</v>
      </c>
      <c r="B21" t="s">
        <v>41</v>
      </c>
      <c r="C21">
        <v>6400</v>
      </c>
      <c r="D21">
        <v>171</v>
      </c>
      <c r="E21">
        <v>0</v>
      </c>
      <c r="F21">
        <v>0</v>
      </c>
      <c r="G21">
        <v>0</v>
      </c>
      <c r="H21">
        <v>6571</v>
      </c>
      <c r="I21">
        <v>987</v>
      </c>
      <c r="J21">
        <v>0</v>
      </c>
      <c r="K21">
        <v>0</v>
      </c>
      <c r="L21">
        <v>0</v>
      </c>
      <c r="M21">
        <v>37.4</v>
      </c>
      <c r="N21">
        <v>5546.6</v>
      </c>
    </row>
    <row r="22" spans="1:14" hidden="1" x14ac:dyDescent="0.25">
      <c r="A22" t="s">
        <v>54</v>
      </c>
      <c r="B22" t="s">
        <v>41</v>
      </c>
      <c r="C22">
        <v>4030</v>
      </c>
      <c r="D22">
        <v>167</v>
      </c>
      <c r="E22">
        <v>0</v>
      </c>
      <c r="F22">
        <v>100</v>
      </c>
      <c r="G22">
        <v>0</v>
      </c>
      <c r="H22">
        <v>4297</v>
      </c>
      <c r="I22">
        <v>331</v>
      </c>
      <c r="J22">
        <v>0</v>
      </c>
      <c r="K22">
        <v>0</v>
      </c>
      <c r="L22">
        <v>0</v>
      </c>
      <c r="M22">
        <v>-36</v>
      </c>
      <c r="N22">
        <v>4002</v>
      </c>
    </row>
    <row r="23" spans="1:14" hidden="1" x14ac:dyDescent="0.25">
      <c r="A23" t="s">
        <v>55</v>
      </c>
      <c r="B23" t="s">
        <v>41</v>
      </c>
      <c r="C23">
        <v>4700</v>
      </c>
      <c r="D23">
        <v>-819</v>
      </c>
      <c r="E23">
        <v>0</v>
      </c>
      <c r="F23">
        <v>200</v>
      </c>
      <c r="G23">
        <v>0</v>
      </c>
      <c r="H23">
        <v>4081</v>
      </c>
      <c r="I23">
        <v>828</v>
      </c>
      <c r="J23">
        <v>0</v>
      </c>
      <c r="K23">
        <v>100</v>
      </c>
      <c r="L23">
        <v>0</v>
      </c>
      <c r="M23">
        <v>-3</v>
      </c>
      <c r="N23">
        <v>3156</v>
      </c>
    </row>
    <row r="24" spans="1:14" hidden="1" x14ac:dyDescent="0.25">
      <c r="A24" t="s">
        <v>56</v>
      </c>
      <c r="B24" t="s">
        <v>41</v>
      </c>
      <c r="C24">
        <v>4700</v>
      </c>
      <c r="D24">
        <v>80</v>
      </c>
      <c r="E24">
        <v>0</v>
      </c>
      <c r="F24">
        <v>200</v>
      </c>
      <c r="G24">
        <v>0</v>
      </c>
      <c r="H24">
        <v>4980</v>
      </c>
      <c r="I24">
        <v>1189</v>
      </c>
      <c r="J24">
        <v>0</v>
      </c>
      <c r="K24">
        <v>200</v>
      </c>
      <c r="L24">
        <v>0</v>
      </c>
      <c r="M24">
        <v>-0.4</v>
      </c>
      <c r="N24">
        <v>3591.4</v>
      </c>
    </row>
    <row r="25" spans="1:14" hidden="1" x14ac:dyDescent="0.25">
      <c r="A25" t="s">
        <v>57</v>
      </c>
      <c r="B25" t="s">
        <v>41</v>
      </c>
      <c r="C25">
        <v>4900</v>
      </c>
      <c r="D25">
        <v>422</v>
      </c>
      <c r="E25">
        <v>0</v>
      </c>
      <c r="F25">
        <v>300</v>
      </c>
      <c r="G25">
        <v>0</v>
      </c>
      <c r="H25">
        <v>5622</v>
      </c>
      <c r="I25">
        <v>702</v>
      </c>
      <c r="J25">
        <v>0</v>
      </c>
      <c r="K25">
        <v>200</v>
      </c>
      <c r="L25">
        <v>0</v>
      </c>
      <c r="M25">
        <v>-0.5</v>
      </c>
      <c r="N25">
        <v>4720.5</v>
      </c>
    </row>
    <row r="26" spans="1:14" hidden="1" x14ac:dyDescent="0.25">
      <c r="A26" t="s">
        <v>58</v>
      </c>
      <c r="B26" t="s">
        <v>41</v>
      </c>
      <c r="C26">
        <v>8550</v>
      </c>
      <c r="D26">
        <v>-178</v>
      </c>
      <c r="E26">
        <v>0</v>
      </c>
      <c r="F26">
        <v>300</v>
      </c>
      <c r="G26">
        <v>0</v>
      </c>
      <c r="H26">
        <v>8672</v>
      </c>
      <c r="I26">
        <v>879</v>
      </c>
      <c r="J26">
        <v>0</v>
      </c>
      <c r="K26">
        <v>100</v>
      </c>
      <c r="L26">
        <v>0</v>
      </c>
      <c r="M26">
        <v>-0.4</v>
      </c>
      <c r="N26">
        <v>7693.4</v>
      </c>
    </row>
    <row r="27" spans="1:14" hidden="1" x14ac:dyDescent="0.25">
      <c r="A27" t="s">
        <v>59</v>
      </c>
      <c r="B27" t="s">
        <v>41</v>
      </c>
      <c r="C27">
        <v>7450</v>
      </c>
      <c r="D27">
        <v>931.7</v>
      </c>
      <c r="E27">
        <v>0</v>
      </c>
      <c r="F27">
        <v>600</v>
      </c>
      <c r="G27">
        <v>0</v>
      </c>
      <c r="H27">
        <v>8981.7000000000007</v>
      </c>
      <c r="I27">
        <v>1344.9</v>
      </c>
      <c r="J27">
        <v>0</v>
      </c>
      <c r="K27">
        <v>100</v>
      </c>
      <c r="L27">
        <v>0</v>
      </c>
      <c r="M27">
        <v>2.5</v>
      </c>
      <c r="N27">
        <v>7534.3</v>
      </c>
    </row>
    <row r="28" spans="1:14" hidden="1" x14ac:dyDescent="0.25">
      <c r="A28" t="s">
        <v>60</v>
      </c>
      <c r="B28" t="s">
        <v>41</v>
      </c>
      <c r="C28">
        <v>4985.2</v>
      </c>
      <c r="D28">
        <v>-1272.4000000000001</v>
      </c>
      <c r="E28">
        <v>0</v>
      </c>
      <c r="F28">
        <v>200</v>
      </c>
      <c r="G28">
        <v>0</v>
      </c>
      <c r="H28">
        <v>3912.8</v>
      </c>
      <c r="I28">
        <v>1345</v>
      </c>
      <c r="J28">
        <v>0</v>
      </c>
      <c r="K28">
        <v>200</v>
      </c>
      <c r="L28">
        <v>0</v>
      </c>
      <c r="M28">
        <v>-91.1</v>
      </c>
      <c r="N28">
        <v>2458.9</v>
      </c>
    </row>
    <row r="29" spans="1:14" hidden="1" x14ac:dyDescent="0.25">
      <c r="A29" t="s">
        <v>61</v>
      </c>
      <c r="B29" t="s">
        <v>41</v>
      </c>
      <c r="C29">
        <v>5140.6000000000004</v>
      </c>
      <c r="D29">
        <v>0</v>
      </c>
      <c r="E29">
        <v>0</v>
      </c>
      <c r="F29">
        <v>300</v>
      </c>
      <c r="G29">
        <v>0</v>
      </c>
      <c r="H29">
        <v>5440.6</v>
      </c>
      <c r="I29">
        <v>1243</v>
      </c>
      <c r="J29">
        <v>0</v>
      </c>
      <c r="K29">
        <v>400</v>
      </c>
      <c r="L29">
        <v>0</v>
      </c>
      <c r="M29">
        <v>-18</v>
      </c>
      <c r="N29">
        <v>3815.6</v>
      </c>
    </row>
    <row r="30" spans="1:14" hidden="1" x14ac:dyDescent="0.25">
      <c r="A30" t="s">
        <v>62</v>
      </c>
      <c r="B30" t="s">
        <v>41</v>
      </c>
      <c r="C30">
        <v>3500</v>
      </c>
      <c r="D30">
        <v>0</v>
      </c>
      <c r="E30">
        <v>0</v>
      </c>
      <c r="F30">
        <v>300</v>
      </c>
      <c r="G30">
        <v>0</v>
      </c>
      <c r="H30">
        <v>3800</v>
      </c>
      <c r="I30">
        <v>343</v>
      </c>
      <c r="J30">
        <v>0</v>
      </c>
      <c r="K30">
        <v>300</v>
      </c>
      <c r="L30">
        <v>0</v>
      </c>
      <c r="M30">
        <v>0</v>
      </c>
      <c r="N30">
        <v>3157</v>
      </c>
    </row>
    <row r="31" spans="1:14" hidden="1" x14ac:dyDescent="0.25">
      <c r="A31" t="s">
        <v>63</v>
      </c>
      <c r="B31" t="s">
        <v>41</v>
      </c>
      <c r="C31">
        <v>3800</v>
      </c>
      <c r="D31">
        <v>0</v>
      </c>
      <c r="E31">
        <v>0</v>
      </c>
      <c r="F31">
        <v>500</v>
      </c>
      <c r="G31">
        <v>0</v>
      </c>
      <c r="H31">
        <v>4300</v>
      </c>
      <c r="I31">
        <v>2420.5</v>
      </c>
      <c r="J31">
        <v>0</v>
      </c>
      <c r="K31">
        <v>400</v>
      </c>
      <c r="L31">
        <v>0</v>
      </c>
      <c r="M31">
        <v>-51</v>
      </c>
      <c r="N31">
        <v>1530.5</v>
      </c>
    </row>
    <row r="32" spans="1:14" hidden="1" x14ac:dyDescent="0.25">
      <c r="A32" t="s">
        <v>64</v>
      </c>
      <c r="B32" t="s">
        <v>41</v>
      </c>
      <c r="C32">
        <v>1600</v>
      </c>
      <c r="D32">
        <v>0</v>
      </c>
      <c r="E32">
        <v>0</v>
      </c>
      <c r="F32">
        <v>1200</v>
      </c>
      <c r="G32">
        <v>948</v>
      </c>
      <c r="H32">
        <v>3748</v>
      </c>
      <c r="I32">
        <v>2224.5</v>
      </c>
      <c r="J32">
        <v>0</v>
      </c>
      <c r="K32">
        <v>200</v>
      </c>
      <c r="L32">
        <v>93</v>
      </c>
      <c r="M32">
        <v>50</v>
      </c>
      <c r="N32">
        <v>1180.5</v>
      </c>
    </row>
    <row r="33" spans="1:14" hidden="1" x14ac:dyDescent="0.25">
      <c r="A33" t="s">
        <v>65</v>
      </c>
      <c r="B33" t="s">
        <v>41</v>
      </c>
      <c r="C33">
        <v>2229.1</v>
      </c>
      <c r="D33">
        <v>270.89999999999998</v>
      </c>
      <c r="E33">
        <v>0</v>
      </c>
      <c r="F33">
        <v>3000</v>
      </c>
      <c r="G33">
        <v>0</v>
      </c>
      <c r="H33">
        <v>5500</v>
      </c>
      <c r="I33">
        <v>3549</v>
      </c>
      <c r="J33">
        <v>0</v>
      </c>
      <c r="K33">
        <v>200</v>
      </c>
      <c r="L33">
        <v>69.8</v>
      </c>
      <c r="M33">
        <v>-97</v>
      </c>
      <c r="N33">
        <v>1778.2</v>
      </c>
    </row>
    <row r="34" spans="1:14" hidden="1" x14ac:dyDescent="0.25">
      <c r="A34" t="s">
        <v>66</v>
      </c>
      <c r="B34" t="s">
        <v>41</v>
      </c>
      <c r="C34">
        <v>2000</v>
      </c>
      <c r="D34">
        <v>0</v>
      </c>
      <c r="E34">
        <v>0</v>
      </c>
      <c r="F34">
        <v>750</v>
      </c>
      <c r="G34">
        <v>0</v>
      </c>
      <c r="H34">
        <v>2750</v>
      </c>
      <c r="I34">
        <v>2250</v>
      </c>
      <c r="J34">
        <v>0</v>
      </c>
      <c r="K34">
        <v>500</v>
      </c>
      <c r="L34">
        <v>37.799999999999997</v>
      </c>
      <c r="M34">
        <v>-2.6</v>
      </c>
      <c r="N34">
        <v>-35.200000000000003</v>
      </c>
    </row>
    <row r="35" spans="1:14" hidden="1" x14ac:dyDescent="0.25">
      <c r="A35" t="s">
        <v>67</v>
      </c>
      <c r="B35" t="s">
        <v>41</v>
      </c>
      <c r="C35">
        <v>6000</v>
      </c>
      <c r="D35">
        <v>0</v>
      </c>
      <c r="E35">
        <v>0</v>
      </c>
      <c r="F35">
        <v>0</v>
      </c>
      <c r="G35">
        <v>0</v>
      </c>
      <c r="H35">
        <v>6000</v>
      </c>
      <c r="I35">
        <v>3809</v>
      </c>
      <c r="J35">
        <v>0</v>
      </c>
      <c r="K35">
        <v>900</v>
      </c>
      <c r="L35">
        <v>34</v>
      </c>
      <c r="M35">
        <v>-74.099999999999994</v>
      </c>
      <c r="N35">
        <v>1331.1</v>
      </c>
    </row>
    <row r="36" spans="1:14" hidden="1" x14ac:dyDescent="0.25">
      <c r="A36" t="s">
        <v>68</v>
      </c>
      <c r="B36" t="s">
        <v>41</v>
      </c>
      <c r="C36">
        <v>3000</v>
      </c>
      <c r="D36">
        <v>0</v>
      </c>
      <c r="E36">
        <v>794.4</v>
      </c>
      <c r="F36">
        <v>0</v>
      </c>
      <c r="G36">
        <v>0</v>
      </c>
      <c r="H36">
        <v>3794.4</v>
      </c>
      <c r="I36">
        <v>3648</v>
      </c>
      <c r="J36">
        <v>0</v>
      </c>
      <c r="K36">
        <v>1400</v>
      </c>
      <c r="L36">
        <v>154.80000000000001</v>
      </c>
      <c r="M36">
        <v>-1.2</v>
      </c>
      <c r="N36">
        <v>-1407.2</v>
      </c>
    </row>
    <row r="37" spans="1:14" hidden="1" x14ac:dyDescent="0.25">
      <c r="A37" t="s">
        <v>69</v>
      </c>
      <c r="B37" t="s">
        <v>41</v>
      </c>
      <c r="C37">
        <v>14950</v>
      </c>
      <c r="D37">
        <v>0</v>
      </c>
      <c r="E37">
        <v>2731.9</v>
      </c>
      <c r="F37">
        <v>0</v>
      </c>
      <c r="G37">
        <v>0</v>
      </c>
      <c r="H37">
        <v>17681.900000000001</v>
      </c>
      <c r="I37">
        <v>6200</v>
      </c>
      <c r="J37">
        <v>0</v>
      </c>
      <c r="K37">
        <v>750</v>
      </c>
      <c r="L37">
        <v>928.2</v>
      </c>
      <c r="M37">
        <v>0</v>
      </c>
      <c r="N37">
        <v>9803.7000000000007</v>
      </c>
    </row>
    <row r="38" spans="1:14" hidden="1" x14ac:dyDescent="0.25">
      <c r="A38" t="s">
        <v>70</v>
      </c>
      <c r="B38" t="s">
        <v>41</v>
      </c>
      <c r="C38">
        <v>10000</v>
      </c>
      <c r="D38">
        <v>0</v>
      </c>
      <c r="E38">
        <v>2598.1999999999998</v>
      </c>
      <c r="F38">
        <v>2000</v>
      </c>
      <c r="G38">
        <v>377.2</v>
      </c>
      <c r="H38">
        <v>14975.4</v>
      </c>
      <c r="I38">
        <v>6676</v>
      </c>
      <c r="J38">
        <v>0</v>
      </c>
      <c r="K38">
        <v>2000</v>
      </c>
      <c r="L38">
        <v>2.1</v>
      </c>
      <c r="M38">
        <v>0</v>
      </c>
      <c r="N38">
        <v>6297.3</v>
      </c>
    </row>
    <row r="39" spans="1:14" hidden="1" x14ac:dyDescent="0.25">
      <c r="A39" t="s">
        <v>71</v>
      </c>
      <c r="B39" t="s">
        <v>41</v>
      </c>
      <c r="C39">
        <v>16413.5</v>
      </c>
      <c r="D39">
        <v>0</v>
      </c>
      <c r="E39">
        <v>1550.701</v>
      </c>
      <c r="F39">
        <v>2000</v>
      </c>
      <c r="G39">
        <v>0</v>
      </c>
      <c r="H39">
        <v>19964.2</v>
      </c>
      <c r="I39">
        <v>5285.72</v>
      </c>
      <c r="J39">
        <v>1000</v>
      </c>
      <c r="K39">
        <v>0</v>
      </c>
      <c r="L39">
        <v>19.222000000000001</v>
      </c>
      <c r="M39">
        <v>0</v>
      </c>
      <c r="N39">
        <v>13659.2</v>
      </c>
    </row>
    <row r="40" spans="1:14" hidden="1" x14ac:dyDescent="0.25">
      <c r="A40" t="s">
        <v>72</v>
      </c>
      <c r="B40" t="s">
        <v>41</v>
      </c>
      <c r="C40">
        <v>23086.932000000001</v>
      </c>
      <c r="D40">
        <v>0</v>
      </c>
      <c r="E40">
        <v>1630.4010000000001</v>
      </c>
      <c r="F40">
        <v>1805.451</v>
      </c>
      <c r="G40">
        <v>0</v>
      </c>
      <c r="H40">
        <v>26522.799999999999</v>
      </c>
      <c r="I40">
        <v>7100</v>
      </c>
      <c r="J40">
        <v>1850</v>
      </c>
      <c r="K40">
        <v>2000</v>
      </c>
      <c r="L40">
        <v>358.66500000000002</v>
      </c>
      <c r="M40">
        <v>0</v>
      </c>
      <c r="N40">
        <v>15214.1</v>
      </c>
    </row>
    <row r="41" spans="1:14" x14ac:dyDescent="0.25">
      <c r="A41" t="s">
        <v>73</v>
      </c>
      <c r="B41" t="s">
        <v>41</v>
      </c>
      <c r="C41">
        <v>16265.9</v>
      </c>
      <c r="D41">
        <v>0</v>
      </c>
      <c r="E41">
        <v>0</v>
      </c>
      <c r="F41">
        <v>2738.4</v>
      </c>
      <c r="G41">
        <v>471.5</v>
      </c>
      <c r="H41">
        <v>19475.900000000001</v>
      </c>
      <c r="I41">
        <v>8900</v>
      </c>
      <c r="J41">
        <v>0</v>
      </c>
      <c r="K41">
        <v>2000</v>
      </c>
      <c r="L41">
        <v>7.9</v>
      </c>
      <c r="M41">
        <v>0</v>
      </c>
      <c r="N41">
        <v>8568</v>
      </c>
    </row>
    <row r="42" spans="1:14" x14ac:dyDescent="0.25">
      <c r="A42" t="s">
        <v>74</v>
      </c>
      <c r="B42" t="s">
        <v>41</v>
      </c>
      <c r="C42">
        <v>41262.167999999998</v>
      </c>
      <c r="D42">
        <v>0</v>
      </c>
      <c r="E42">
        <v>3345.8220000000001</v>
      </c>
      <c r="F42">
        <v>1729.36</v>
      </c>
      <c r="G42">
        <v>0</v>
      </c>
      <c r="H42">
        <v>46337.35</v>
      </c>
      <c r="I42">
        <v>18600</v>
      </c>
      <c r="J42">
        <v>3000</v>
      </c>
      <c r="K42">
        <v>0</v>
      </c>
      <c r="L42">
        <v>8.5980000000000008</v>
      </c>
      <c r="M42">
        <v>0</v>
      </c>
      <c r="N42">
        <v>24728.752</v>
      </c>
    </row>
    <row r="43" spans="1:14" x14ac:dyDescent="0.25">
      <c r="A43" t="s">
        <v>75</v>
      </c>
      <c r="B43" t="s">
        <v>41</v>
      </c>
      <c r="C43">
        <v>43172.760999999999</v>
      </c>
      <c r="D43">
        <v>0</v>
      </c>
      <c r="E43">
        <v>951.81799999999998</v>
      </c>
      <c r="F43">
        <v>3422.9259999999999</v>
      </c>
      <c r="G43">
        <v>1942.8219999999999</v>
      </c>
      <c r="H43">
        <v>49490.328000000001</v>
      </c>
      <c r="I43">
        <v>18200</v>
      </c>
      <c r="J43">
        <v>2150</v>
      </c>
      <c r="K43">
        <v>2000</v>
      </c>
      <c r="L43">
        <v>468.99599999999998</v>
      </c>
      <c r="M43">
        <v>0</v>
      </c>
      <c r="N43">
        <v>26671.331999999999</v>
      </c>
    </row>
    <row r="44" spans="1:14" x14ac:dyDescent="0.25">
      <c r="A44" t="s">
        <v>76</v>
      </c>
      <c r="B44" t="s">
        <v>41</v>
      </c>
      <c r="C44">
        <v>28275.933917049999</v>
      </c>
      <c r="D44">
        <v>0</v>
      </c>
      <c r="E44">
        <v>833.19140000000004</v>
      </c>
      <c r="F44">
        <v>4000.0787</v>
      </c>
      <c r="G44">
        <v>1578.6479999999999</v>
      </c>
      <c r="H44">
        <v>34687.852017049998</v>
      </c>
      <c r="I44">
        <v>15800</v>
      </c>
      <c r="J44">
        <v>0</v>
      </c>
      <c r="K44">
        <v>3000</v>
      </c>
      <c r="L44">
        <v>63.045200000000001</v>
      </c>
      <c r="M44">
        <v>0</v>
      </c>
      <c r="N44">
        <v>15824.806817049999</v>
      </c>
    </row>
    <row r="45" spans="1:14" x14ac:dyDescent="0.25">
      <c r="A45" t="s">
        <v>77</v>
      </c>
      <c r="B45" t="s">
        <v>41</v>
      </c>
      <c r="C45">
        <v>26830.04659446</v>
      </c>
      <c r="D45">
        <v>0</v>
      </c>
      <c r="E45">
        <v>2000</v>
      </c>
      <c r="F45">
        <v>9499.9035999999996</v>
      </c>
      <c r="G45">
        <v>0</v>
      </c>
      <c r="H45">
        <v>38329.950194459998</v>
      </c>
      <c r="I45">
        <v>12850</v>
      </c>
      <c r="J45">
        <v>2630</v>
      </c>
      <c r="K45">
        <v>0</v>
      </c>
      <c r="L45">
        <v>1931.1033999999995</v>
      </c>
      <c r="M45">
        <v>0</v>
      </c>
      <c r="N45">
        <v>20918.846794459998</v>
      </c>
    </row>
    <row r="46" spans="1:14" x14ac:dyDescent="0.25">
      <c r="A46" t="s">
        <v>78</v>
      </c>
      <c r="B46" t="s">
        <v>41</v>
      </c>
      <c r="C46">
        <v>43187.316733990003</v>
      </c>
      <c r="D46">
        <v>0</v>
      </c>
      <c r="E46">
        <v>524.39749506999999</v>
      </c>
      <c r="F46">
        <v>10000.028200000001</v>
      </c>
      <c r="G46">
        <v>0</v>
      </c>
      <c r="H46">
        <v>53711.742429059996</v>
      </c>
      <c r="I46">
        <v>24400</v>
      </c>
      <c r="J46">
        <v>1020</v>
      </c>
      <c r="K46">
        <v>1600</v>
      </c>
      <c r="L46">
        <v>1513.3606999999997</v>
      </c>
      <c r="M46">
        <v>0</v>
      </c>
      <c r="N46">
        <v>25178.381729059995</v>
      </c>
    </row>
    <row r="47" spans="1:14" x14ac:dyDescent="0.25">
      <c r="A47" t="s">
        <v>79</v>
      </c>
      <c r="B47" t="s">
        <v>41</v>
      </c>
      <c r="C47">
        <v>44618.304810250003</v>
      </c>
      <c r="D47">
        <v>0</v>
      </c>
      <c r="E47">
        <v>0</v>
      </c>
      <c r="F47">
        <v>16499.995479999998</v>
      </c>
      <c r="G47">
        <v>1483.0992000000001</v>
      </c>
      <c r="H47">
        <v>62601.399490249998</v>
      </c>
      <c r="I47">
        <v>21398.7</v>
      </c>
      <c r="J47">
        <v>3000</v>
      </c>
      <c r="K47">
        <v>2000</v>
      </c>
      <c r="L47">
        <v>14.640000000000029</v>
      </c>
      <c r="M47">
        <v>0</v>
      </c>
      <c r="N47">
        <v>36188.059490250002</v>
      </c>
    </row>
    <row r="48" spans="1:14" x14ac:dyDescent="0.25">
      <c r="A48" t="s">
        <v>80</v>
      </c>
      <c r="B48" t="s">
        <v>41</v>
      </c>
      <c r="C48">
        <v>61294.408745250003</v>
      </c>
      <c r="D48">
        <v>0</v>
      </c>
      <c r="E48">
        <v>0</v>
      </c>
      <c r="F48">
        <v>28500.020579999997</v>
      </c>
      <c r="G48">
        <v>7000</v>
      </c>
      <c r="H48">
        <v>96794.429325249977</v>
      </c>
      <c r="I48">
        <v>31530.928</v>
      </c>
      <c r="J48">
        <v>2350</v>
      </c>
      <c r="K48">
        <v>5000</v>
      </c>
      <c r="L48">
        <v>147.1635</v>
      </c>
      <c r="M48">
        <v>0</v>
      </c>
      <c r="N48">
        <v>57766.337825249997</v>
      </c>
    </row>
    <row r="49" spans="1:15" x14ac:dyDescent="0.25">
      <c r="A49" t="s">
        <v>81</v>
      </c>
      <c r="B49" t="s">
        <v>41</v>
      </c>
      <c r="C49">
        <v>37734.079067109997</v>
      </c>
      <c r="D49">
        <v>0</v>
      </c>
      <c r="E49">
        <v>0</v>
      </c>
      <c r="F49">
        <v>20999.853490000001</v>
      </c>
      <c r="G49">
        <v>2398.8015</v>
      </c>
      <c r="H49">
        <v>61132.734057109999</v>
      </c>
      <c r="I49">
        <v>18377.71</v>
      </c>
      <c r="J49">
        <v>0</v>
      </c>
      <c r="K49">
        <v>5500</v>
      </c>
      <c r="L49">
        <v>240.74409999999773</v>
      </c>
      <c r="M49">
        <v>0</v>
      </c>
      <c r="N49">
        <v>37014.279957110004</v>
      </c>
    </row>
    <row r="51" spans="1:15" x14ac:dyDescent="0.25">
      <c r="N51" t="s">
        <v>27</v>
      </c>
    </row>
    <row r="52" spans="1:15" x14ac:dyDescent="0.25">
      <c r="C52" t="s">
        <v>28</v>
      </c>
      <c r="D52" t="s">
        <v>29</v>
      </c>
      <c r="E52" t="s">
        <v>30</v>
      </c>
      <c r="F52" t="s">
        <v>31</v>
      </c>
      <c r="G52" t="s">
        <v>32</v>
      </c>
      <c r="H52" t="s">
        <v>16</v>
      </c>
      <c r="I52" t="s">
        <v>33</v>
      </c>
      <c r="J52" t="s">
        <v>34</v>
      </c>
      <c r="K52" t="s">
        <v>35</v>
      </c>
      <c r="L52" t="s">
        <v>36</v>
      </c>
      <c r="M52" t="s">
        <v>37</v>
      </c>
      <c r="N52" t="s">
        <v>38</v>
      </c>
      <c r="O52" t="s">
        <v>98</v>
      </c>
    </row>
    <row r="53" spans="1:15" x14ac:dyDescent="0.25">
      <c r="C53" t="s">
        <v>39</v>
      </c>
      <c r="D53" t="s">
        <v>39</v>
      </c>
      <c r="E53" t="s">
        <v>39</v>
      </c>
      <c r="F53" t="s">
        <v>39</v>
      </c>
      <c r="G53" t="s">
        <v>39</v>
      </c>
      <c r="H53" t="s">
        <v>39</v>
      </c>
      <c r="I53" t="s">
        <v>39</v>
      </c>
      <c r="J53" t="s">
        <v>39</v>
      </c>
      <c r="K53" t="s">
        <v>39</v>
      </c>
      <c r="L53" t="s">
        <v>39</v>
      </c>
      <c r="M53" t="s">
        <v>39</v>
      </c>
      <c r="N53" t="s">
        <v>39</v>
      </c>
      <c r="O53" t="s">
        <v>39</v>
      </c>
    </row>
    <row r="54" spans="1:15" hidden="1" x14ac:dyDescent="0.25">
      <c r="A54" t="s">
        <v>65</v>
      </c>
      <c r="B54" t="s">
        <v>82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</row>
    <row r="55" spans="1:15" hidden="1" x14ac:dyDescent="0.25">
      <c r="A55" t="s">
        <v>65</v>
      </c>
      <c r="B55" t="s">
        <v>83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</row>
    <row r="56" spans="1:15" hidden="1" x14ac:dyDescent="0.25">
      <c r="A56" t="s">
        <v>65</v>
      </c>
      <c r="B56" t="s">
        <v>84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</row>
    <row r="57" spans="1:15" hidden="1" x14ac:dyDescent="0.25">
      <c r="A57" t="s">
        <v>65</v>
      </c>
      <c r="B57" t="s">
        <v>85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</row>
    <row r="58" spans="1:15" hidden="1" x14ac:dyDescent="0.25">
      <c r="A58" t="s">
        <v>65</v>
      </c>
      <c r="B58" t="s">
        <v>86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5" hidden="1" x14ac:dyDescent="0.25">
      <c r="A59" t="s">
        <v>65</v>
      </c>
      <c r="B59" t="s">
        <v>87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5" hidden="1" x14ac:dyDescent="0.25">
      <c r="A60" t="s">
        <v>65</v>
      </c>
      <c r="B60" t="s">
        <v>88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</row>
    <row r="61" spans="1:15" hidden="1" x14ac:dyDescent="0.25">
      <c r="A61" t="s">
        <v>65</v>
      </c>
      <c r="B61" t="s">
        <v>89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5" hidden="1" x14ac:dyDescent="0.25">
      <c r="A62" t="s">
        <v>65</v>
      </c>
      <c r="B62" t="s">
        <v>90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</row>
    <row r="63" spans="1:15" hidden="1" x14ac:dyDescent="0.25">
      <c r="A63" t="s">
        <v>65</v>
      </c>
      <c r="B63" t="s">
        <v>91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</row>
    <row r="64" spans="1:15" hidden="1" x14ac:dyDescent="0.25">
      <c r="A64" t="s">
        <v>65</v>
      </c>
      <c r="B64" t="s">
        <v>92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</row>
    <row r="65" spans="1:14" hidden="1" x14ac:dyDescent="0.25">
      <c r="A65" t="s">
        <v>65</v>
      </c>
      <c r="B65" t="s">
        <v>93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</row>
    <row r="66" spans="1:14" hidden="1" x14ac:dyDescent="0.25">
      <c r="A66">
        <v>1995</v>
      </c>
      <c r="B66" t="s">
        <v>82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 hidden="1" x14ac:dyDescent="0.25">
      <c r="A67">
        <v>1995</v>
      </c>
      <c r="B67" t="s">
        <v>83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4" hidden="1" x14ac:dyDescent="0.25">
      <c r="A68">
        <v>1995</v>
      </c>
      <c r="B68" t="s">
        <v>84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</row>
    <row r="69" spans="1:14" hidden="1" x14ac:dyDescent="0.25">
      <c r="A69">
        <v>1995</v>
      </c>
      <c r="B69" t="s">
        <v>85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</row>
    <row r="70" spans="1:14" hidden="1" x14ac:dyDescent="0.25">
      <c r="A70">
        <v>1995</v>
      </c>
      <c r="B70" t="s">
        <v>86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</row>
    <row r="71" spans="1:14" hidden="1" x14ac:dyDescent="0.25">
      <c r="A71">
        <v>1995</v>
      </c>
      <c r="B71" t="s">
        <v>87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</row>
    <row r="72" spans="1:14" hidden="1" x14ac:dyDescent="0.25">
      <c r="A72">
        <v>1995</v>
      </c>
      <c r="B72" t="s">
        <v>88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</row>
    <row r="73" spans="1:14" hidden="1" x14ac:dyDescent="0.25">
      <c r="A73">
        <v>1995</v>
      </c>
      <c r="B73" t="s">
        <v>89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</row>
    <row r="74" spans="1:14" hidden="1" x14ac:dyDescent="0.25">
      <c r="A74">
        <v>1995</v>
      </c>
      <c r="B74" t="s">
        <v>90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</row>
    <row r="75" spans="1:14" hidden="1" x14ac:dyDescent="0.25">
      <c r="A75">
        <v>1995</v>
      </c>
      <c r="B75" t="s">
        <v>91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</row>
    <row r="76" spans="1:14" hidden="1" x14ac:dyDescent="0.25">
      <c r="A76">
        <v>1995</v>
      </c>
      <c r="B76" t="s">
        <v>92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</row>
    <row r="77" spans="1:14" hidden="1" x14ac:dyDescent="0.25">
      <c r="A77">
        <v>1995</v>
      </c>
      <c r="B77" t="s">
        <v>93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</row>
    <row r="78" spans="1:14" hidden="1" x14ac:dyDescent="0.25">
      <c r="A78">
        <v>1996</v>
      </c>
      <c r="B78" t="s">
        <v>82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500</v>
      </c>
      <c r="J78">
        <v>0</v>
      </c>
      <c r="K78">
        <v>0</v>
      </c>
      <c r="L78">
        <v>2.4</v>
      </c>
      <c r="M78">
        <v>0</v>
      </c>
      <c r="N78">
        <v>-502.4</v>
      </c>
    </row>
    <row r="79" spans="1:14" hidden="1" x14ac:dyDescent="0.25">
      <c r="A79">
        <v>1996</v>
      </c>
      <c r="B79" t="s">
        <v>83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1.1000000000000001</v>
      </c>
      <c r="M79">
        <v>0</v>
      </c>
      <c r="N79">
        <v>-1.1000000000000001</v>
      </c>
    </row>
    <row r="80" spans="1:14" hidden="1" x14ac:dyDescent="0.25">
      <c r="A80">
        <v>1996</v>
      </c>
      <c r="B80" t="s">
        <v>84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1.9</v>
      </c>
      <c r="M80">
        <v>0</v>
      </c>
      <c r="N80">
        <v>-1.9</v>
      </c>
    </row>
    <row r="81" spans="1:14" hidden="1" x14ac:dyDescent="0.25">
      <c r="A81">
        <v>1996</v>
      </c>
      <c r="B81" t="s">
        <v>85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823</v>
      </c>
      <c r="J81">
        <v>0</v>
      </c>
      <c r="K81">
        <v>0</v>
      </c>
      <c r="L81">
        <v>3.1</v>
      </c>
      <c r="M81">
        <v>0</v>
      </c>
      <c r="N81">
        <v>-826.1</v>
      </c>
    </row>
    <row r="82" spans="1:14" hidden="1" x14ac:dyDescent="0.25">
      <c r="A82">
        <v>1996</v>
      </c>
      <c r="B82" t="s">
        <v>86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3.4</v>
      </c>
      <c r="M82">
        <v>0</v>
      </c>
      <c r="N82">
        <v>-3.4</v>
      </c>
    </row>
    <row r="83" spans="1:14" hidden="1" x14ac:dyDescent="0.25">
      <c r="A83">
        <v>1996</v>
      </c>
      <c r="B83" t="s">
        <v>87</v>
      </c>
      <c r="C83">
        <v>2000</v>
      </c>
      <c r="D83">
        <v>0</v>
      </c>
      <c r="E83">
        <v>0</v>
      </c>
      <c r="F83">
        <v>0</v>
      </c>
      <c r="G83">
        <v>0</v>
      </c>
      <c r="H83">
        <v>2000</v>
      </c>
      <c r="I83">
        <v>0</v>
      </c>
      <c r="J83">
        <v>0</v>
      </c>
      <c r="K83">
        <v>0</v>
      </c>
      <c r="L83">
        <v>2.5</v>
      </c>
      <c r="M83">
        <v>0</v>
      </c>
      <c r="N83">
        <v>1997.5</v>
      </c>
    </row>
    <row r="84" spans="1:14" hidden="1" x14ac:dyDescent="0.25">
      <c r="A84">
        <v>1996</v>
      </c>
      <c r="B84" t="s">
        <v>88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300</v>
      </c>
      <c r="L84">
        <v>3</v>
      </c>
      <c r="M84">
        <v>0</v>
      </c>
      <c r="N84">
        <v>-303</v>
      </c>
    </row>
    <row r="85" spans="1:14" hidden="1" x14ac:dyDescent="0.25">
      <c r="A85">
        <v>1996</v>
      </c>
      <c r="B85" t="s">
        <v>89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586</v>
      </c>
      <c r="J85">
        <v>0</v>
      </c>
      <c r="K85">
        <v>600</v>
      </c>
      <c r="L85">
        <v>2.4</v>
      </c>
      <c r="M85">
        <v>0</v>
      </c>
      <c r="N85">
        <v>-1188.4000000000001</v>
      </c>
    </row>
    <row r="86" spans="1:14" hidden="1" x14ac:dyDescent="0.25">
      <c r="A86">
        <v>1996</v>
      </c>
      <c r="B86" t="s">
        <v>90</v>
      </c>
      <c r="C86">
        <v>2000</v>
      </c>
      <c r="D86">
        <v>0</v>
      </c>
      <c r="E86">
        <v>0</v>
      </c>
      <c r="F86">
        <v>0</v>
      </c>
      <c r="G86">
        <v>0</v>
      </c>
      <c r="H86">
        <v>2000</v>
      </c>
      <c r="I86">
        <v>0</v>
      </c>
      <c r="J86">
        <v>0</v>
      </c>
      <c r="K86">
        <v>0</v>
      </c>
      <c r="L86">
        <v>3.5</v>
      </c>
      <c r="M86">
        <v>0</v>
      </c>
      <c r="N86">
        <v>1996.5</v>
      </c>
    </row>
    <row r="87" spans="1:14" hidden="1" x14ac:dyDescent="0.25">
      <c r="A87">
        <v>1996</v>
      </c>
      <c r="B87" t="s">
        <v>91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800</v>
      </c>
      <c r="J87">
        <v>0</v>
      </c>
      <c r="K87">
        <v>0</v>
      </c>
      <c r="L87">
        <v>3.2</v>
      </c>
      <c r="M87">
        <v>0</v>
      </c>
      <c r="N87">
        <v>-803.2</v>
      </c>
    </row>
    <row r="88" spans="1:14" hidden="1" x14ac:dyDescent="0.25">
      <c r="A88">
        <v>1996</v>
      </c>
      <c r="B88" t="s">
        <v>92</v>
      </c>
      <c r="C88">
        <v>2000</v>
      </c>
      <c r="D88">
        <v>0</v>
      </c>
      <c r="E88">
        <v>0</v>
      </c>
      <c r="F88">
        <v>0</v>
      </c>
      <c r="G88">
        <v>0</v>
      </c>
      <c r="H88">
        <v>2000</v>
      </c>
      <c r="I88">
        <v>0</v>
      </c>
      <c r="J88">
        <v>0</v>
      </c>
      <c r="K88">
        <v>0</v>
      </c>
      <c r="L88">
        <v>4.8</v>
      </c>
      <c r="M88">
        <v>0</v>
      </c>
      <c r="N88">
        <v>1995.2</v>
      </c>
    </row>
    <row r="89" spans="1:14" hidden="1" x14ac:dyDescent="0.25">
      <c r="A89">
        <v>1996</v>
      </c>
      <c r="B89" t="s">
        <v>93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1100</v>
      </c>
      <c r="J89">
        <v>0</v>
      </c>
      <c r="K89">
        <v>0</v>
      </c>
      <c r="L89">
        <v>2.7</v>
      </c>
      <c r="M89">
        <v>-74.099999999999994</v>
      </c>
      <c r="N89">
        <v>-1028.5999999999999</v>
      </c>
    </row>
    <row r="90" spans="1:14" hidden="1" x14ac:dyDescent="0.25">
      <c r="A90">
        <v>1997</v>
      </c>
      <c r="B90" t="s">
        <v>82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1000</v>
      </c>
      <c r="L90">
        <v>2.6</v>
      </c>
      <c r="M90">
        <v>0</v>
      </c>
      <c r="N90">
        <v>-1002.6</v>
      </c>
    </row>
    <row r="91" spans="1:14" hidden="1" x14ac:dyDescent="0.25">
      <c r="A91">
        <v>1997</v>
      </c>
      <c r="B91" t="s">
        <v>83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300</v>
      </c>
      <c r="J91">
        <v>0</v>
      </c>
      <c r="K91">
        <v>0</v>
      </c>
      <c r="L91">
        <v>1.2</v>
      </c>
      <c r="M91">
        <v>0</v>
      </c>
      <c r="N91">
        <v>-301.2</v>
      </c>
    </row>
    <row r="92" spans="1:14" hidden="1" x14ac:dyDescent="0.25">
      <c r="A92">
        <v>1997</v>
      </c>
      <c r="B92" t="s">
        <v>84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700</v>
      </c>
      <c r="J92">
        <v>0</v>
      </c>
      <c r="K92">
        <v>0</v>
      </c>
      <c r="L92">
        <v>3.1</v>
      </c>
      <c r="M92">
        <v>0</v>
      </c>
      <c r="N92">
        <v>-703.1</v>
      </c>
    </row>
    <row r="93" spans="1:14" hidden="1" x14ac:dyDescent="0.25">
      <c r="A93">
        <v>1997</v>
      </c>
      <c r="B93" t="s">
        <v>85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420</v>
      </c>
      <c r="J93">
        <v>0</v>
      </c>
      <c r="K93">
        <v>400</v>
      </c>
      <c r="L93">
        <v>4.3</v>
      </c>
      <c r="M93">
        <v>0</v>
      </c>
      <c r="N93">
        <v>-824.3</v>
      </c>
    </row>
    <row r="94" spans="1:14" hidden="1" x14ac:dyDescent="0.25">
      <c r="A94">
        <v>1997</v>
      </c>
      <c r="B94" t="s">
        <v>86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900</v>
      </c>
      <c r="J94">
        <v>0</v>
      </c>
      <c r="K94">
        <v>0</v>
      </c>
      <c r="L94">
        <v>3.3</v>
      </c>
      <c r="M94">
        <v>0</v>
      </c>
      <c r="N94">
        <v>-903.3</v>
      </c>
    </row>
    <row r="95" spans="1:14" hidden="1" x14ac:dyDescent="0.25">
      <c r="A95">
        <v>1997</v>
      </c>
      <c r="B95" t="s">
        <v>87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2.9</v>
      </c>
      <c r="M95">
        <v>0</v>
      </c>
      <c r="N95">
        <v>-2.9</v>
      </c>
    </row>
    <row r="96" spans="1:14" hidden="1" x14ac:dyDescent="0.25">
      <c r="A96">
        <v>1997</v>
      </c>
      <c r="B96" t="s">
        <v>88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11.2</v>
      </c>
      <c r="M96">
        <v>0</v>
      </c>
      <c r="N96">
        <v>-11.2</v>
      </c>
    </row>
    <row r="97" spans="1:14" hidden="1" x14ac:dyDescent="0.25">
      <c r="A97">
        <v>1997</v>
      </c>
      <c r="B97" t="s">
        <v>89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7.8</v>
      </c>
      <c r="M97">
        <v>0</v>
      </c>
      <c r="N97">
        <v>-7.8</v>
      </c>
    </row>
    <row r="98" spans="1:14" hidden="1" x14ac:dyDescent="0.25">
      <c r="A98">
        <v>1997</v>
      </c>
      <c r="B98" t="s">
        <v>90</v>
      </c>
      <c r="C98">
        <v>0</v>
      </c>
      <c r="D98">
        <v>0</v>
      </c>
      <c r="E98">
        <v>794.4</v>
      </c>
      <c r="F98">
        <v>0</v>
      </c>
      <c r="G98">
        <v>0</v>
      </c>
      <c r="H98">
        <v>794.4</v>
      </c>
      <c r="I98">
        <v>0</v>
      </c>
      <c r="J98">
        <v>0</v>
      </c>
      <c r="K98">
        <v>0</v>
      </c>
      <c r="L98">
        <v>11.5</v>
      </c>
      <c r="M98">
        <v>0</v>
      </c>
      <c r="N98">
        <v>782.9</v>
      </c>
    </row>
    <row r="99" spans="1:14" hidden="1" x14ac:dyDescent="0.25">
      <c r="A99">
        <v>1997</v>
      </c>
      <c r="B99" t="s">
        <v>91</v>
      </c>
      <c r="C99">
        <v>1000</v>
      </c>
      <c r="D99">
        <v>0</v>
      </c>
      <c r="E99">
        <v>0</v>
      </c>
      <c r="F99">
        <v>0</v>
      </c>
      <c r="G99">
        <v>0</v>
      </c>
      <c r="H99">
        <v>1000</v>
      </c>
      <c r="I99">
        <v>1000</v>
      </c>
      <c r="J99">
        <v>0</v>
      </c>
      <c r="K99">
        <v>0</v>
      </c>
      <c r="L99">
        <v>24.3</v>
      </c>
      <c r="M99">
        <v>0</v>
      </c>
      <c r="N99">
        <v>-24.3</v>
      </c>
    </row>
    <row r="100" spans="1:14" hidden="1" x14ac:dyDescent="0.25">
      <c r="A100">
        <v>1997</v>
      </c>
      <c r="B100" t="s">
        <v>92</v>
      </c>
      <c r="C100">
        <v>2000</v>
      </c>
      <c r="D100">
        <v>0</v>
      </c>
      <c r="E100">
        <v>0</v>
      </c>
      <c r="F100">
        <v>0</v>
      </c>
      <c r="G100">
        <v>0</v>
      </c>
      <c r="H100">
        <v>2000</v>
      </c>
      <c r="I100">
        <v>0</v>
      </c>
      <c r="J100">
        <v>0</v>
      </c>
      <c r="K100">
        <v>0</v>
      </c>
      <c r="L100">
        <v>22.2</v>
      </c>
      <c r="M100">
        <v>0</v>
      </c>
      <c r="N100">
        <v>1977.8</v>
      </c>
    </row>
    <row r="101" spans="1:14" hidden="1" x14ac:dyDescent="0.25">
      <c r="A101">
        <v>1997</v>
      </c>
      <c r="B101" t="s">
        <v>93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328</v>
      </c>
      <c r="J101">
        <v>0</v>
      </c>
      <c r="K101">
        <v>0</v>
      </c>
      <c r="L101">
        <v>60.4</v>
      </c>
      <c r="M101">
        <v>-1.2</v>
      </c>
      <c r="N101">
        <v>-387.2</v>
      </c>
    </row>
    <row r="102" spans="1:14" hidden="1" x14ac:dyDescent="0.25">
      <c r="A102">
        <v>1998</v>
      </c>
      <c r="B102" t="s">
        <v>82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34.9</v>
      </c>
      <c r="M102">
        <v>0</v>
      </c>
      <c r="N102">
        <v>-34.9</v>
      </c>
    </row>
    <row r="103" spans="1:14" hidden="1" x14ac:dyDescent="0.25">
      <c r="A103">
        <v>1998</v>
      </c>
      <c r="B103" t="s">
        <v>83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554.5</v>
      </c>
      <c r="M103">
        <v>0</v>
      </c>
      <c r="N103">
        <v>-554.5</v>
      </c>
    </row>
    <row r="104" spans="1:14" hidden="1" x14ac:dyDescent="0.25">
      <c r="A104">
        <v>1998</v>
      </c>
      <c r="B104" t="s">
        <v>84</v>
      </c>
      <c r="C104">
        <v>0</v>
      </c>
      <c r="D104">
        <v>0</v>
      </c>
      <c r="E104">
        <v>748.7</v>
      </c>
      <c r="F104">
        <v>0</v>
      </c>
      <c r="G104">
        <v>0</v>
      </c>
      <c r="H104">
        <v>748.7</v>
      </c>
      <c r="I104">
        <v>450</v>
      </c>
      <c r="J104">
        <v>0</v>
      </c>
      <c r="K104">
        <v>0</v>
      </c>
      <c r="L104">
        <v>142.6</v>
      </c>
      <c r="M104">
        <v>0</v>
      </c>
      <c r="N104">
        <v>156.1</v>
      </c>
    </row>
    <row r="105" spans="1:14" hidden="1" x14ac:dyDescent="0.25">
      <c r="A105">
        <v>1998</v>
      </c>
      <c r="B105" t="s">
        <v>85</v>
      </c>
      <c r="C105">
        <v>2000</v>
      </c>
      <c r="D105">
        <v>0</v>
      </c>
      <c r="E105">
        <v>0</v>
      </c>
      <c r="F105">
        <v>0</v>
      </c>
      <c r="G105">
        <v>0</v>
      </c>
      <c r="H105">
        <v>2000</v>
      </c>
      <c r="I105">
        <v>1000</v>
      </c>
      <c r="J105">
        <v>0</v>
      </c>
      <c r="K105">
        <v>0</v>
      </c>
      <c r="L105">
        <v>179.6</v>
      </c>
      <c r="M105">
        <v>0</v>
      </c>
      <c r="N105">
        <v>820.4</v>
      </c>
    </row>
    <row r="106" spans="1:14" hidden="1" x14ac:dyDescent="0.25">
      <c r="A106">
        <v>1998</v>
      </c>
      <c r="B106" t="s">
        <v>86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4.5999999999999996</v>
      </c>
      <c r="M106">
        <v>0</v>
      </c>
      <c r="N106">
        <v>-4.5999999999999996</v>
      </c>
    </row>
    <row r="107" spans="1:14" hidden="1" x14ac:dyDescent="0.25">
      <c r="A107">
        <v>1998</v>
      </c>
      <c r="B107" t="s">
        <v>87</v>
      </c>
      <c r="C107">
        <v>0</v>
      </c>
      <c r="D107">
        <v>0</v>
      </c>
      <c r="E107">
        <v>579.1</v>
      </c>
      <c r="F107">
        <v>0</v>
      </c>
      <c r="G107">
        <v>0</v>
      </c>
      <c r="H107">
        <v>579.1</v>
      </c>
      <c r="I107">
        <v>400</v>
      </c>
      <c r="J107">
        <v>0</v>
      </c>
      <c r="K107">
        <v>0</v>
      </c>
      <c r="L107">
        <v>4</v>
      </c>
      <c r="M107">
        <v>0</v>
      </c>
      <c r="N107">
        <v>175.1</v>
      </c>
    </row>
    <row r="108" spans="1:14" hidden="1" x14ac:dyDescent="0.25">
      <c r="A108">
        <v>1998</v>
      </c>
      <c r="B108" t="s">
        <v>88</v>
      </c>
      <c r="C108">
        <v>2500</v>
      </c>
      <c r="D108">
        <v>0</v>
      </c>
      <c r="E108">
        <v>0</v>
      </c>
      <c r="F108">
        <v>0</v>
      </c>
      <c r="G108">
        <v>0</v>
      </c>
      <c r="H108">
        <v>2500</v>
      </c>
      <c r="I108">
        <v>2850</v>
      </c>
      <c r="J108">
        <v>0</v>
      </c>
      <c r="K108">
        <v>0</v>
      </c>
      <c r="L108">
        <v>2.4</v>
      </c>
      <c r="M108">
        <v>0</v>
      </c>
      <c r="N108">
        <v>-352.4</v>
      </c>
    </row>
    <row r="109" spans="1:14" hidden="1" x14ac:dyDescent="0.25">
      <c r="A109">
        <v>1998</v>
      </c>
      <c r="B109" t="s">
        <v>89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750</v>
      </c>
      <c r="L109">
        <v>1.4</v>
      </c>
      <c r="M109">
        <v>0</v>
      </c>
      <c r="N109">
        <v>-751.4</v>
      </c>
    </row>
    <row r="110" spans="1:14" hidden="1" x14ac:dyDescent="0.25">
      <c r="A110">
        <v>1998</v>
      </c>
      <c r="B110" t="s">
        <v>90</v>
      </c>
      <c r="C110">
        <v>2450</v>
      </c>
      <c r="D110">
        <v>0</v>
      </c>
      <c r="E110">
        <v>688.2</v>
      </c>
      <c r="F110">
        <v>0</v>
      </c>
      <c r="G110">
        <v>0</v>
      </c>
      <c r="H110">
        <v>3138.2</v>
      </c>
      <c r="I110">
        <v>1500</v>
      </c>
      <c r="J110">
        <v>0</v>
      </c>
      <c r="K110">
        <v>0</v>
      </c>
      <c r="L110">
        <v>1.6</v>
      </c>
      <c r="M110">
        <v>0</v>
      </c>
      <c r="N110">
        <v>1636.6</v>
      </c>
    </row>
    <row r="111" spans="1:14" hidden="1" x14ac:dyDescent="0.25">
      <c r="A111">
        <v>1998</v>
      </c>
      <c r="B111" t="s">
        <v>91</v>
      </c>
      <c r="C111">
        <v>6000</v>
      </c>
      <c r="D111">
        <v>0</v>
      </c>
      <c r="E111">
        <v>0</v>
      </c>
      <c r="F111">
        <v>0</v>
      </c>
      <c r="G111">
        <v>0</v>
      </c>
      <c r="H111">
        <v>6000</v>
      </c>
      <c r="I111">
        <v>0</v>
      </c>
      <c r="J111">
        <v>0</v>
      </c>
      <c r="K111">
        <v>0</v>
      </c>
      <c r="L111">
        <v>0.9</v>
      </c>
      <c r="M111">
        <v>0</v>
      </c>
      <c r="N111">
        <v>5999.1</v>
      </c>
    </row>
    <row r="112" spans="1:14" hidden="1" x14ac:dyDescent="0.25">
      <c r="A112">
        <v>1998</v>
      </c>
      <c r="B112" t="s">
        <v>92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0.9</v>
      </c>
      <c r="M112">
        <v>0</v>
      </c>
      <c r="N112">
        <v>-0.9</v>
      </c>
    </row>
    <row r="113" spans="1:14" hidden="1" x14ac:dyDescent="0.25">
      <c r="A113">
        <v>1998</v>
      </c>
      <c r="B113" t="s">
        <v>93</v>
      </c>
      <c r="C113">
        <v>2000</v>
      </c>
      <c r="D113">
        <v>0</v>
      </c>
      <c r="E113">
        <v>715.9</v>
      </c>
      <c r="F113">
        <v>0</v>
      </c>
      <c r="G113">
        <v>0</v>
      </c>
      <c r="H113">
        <v>2715.9</v>
      </c>
      <c r="I113">
        <v>0</v>
      </c>
      <c r="J113">
        <v>0</v>
      </c>
      <c r="K113">
        <v>0</v>
      </c>
      <c r="L113">
        <v>0.8</v>
      </c>
      <c r="M113">
        <v>0</v>
      </c>
      <c r="N113">
        <v>2715.1</v>
      </c>
    </row>
    <row r="114" spans="1:14" hidden="1" x14ac:dyDescent="0.25">
      <c r="A114">
        <v>1999</v>
      </c>
      <c r="B114" t="s">
        <v>82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0.2</v>
      </c>
      <c r="M114">
        <v>0</v>
      </c>
      <c r="N114">
        <v>-0.2</v>
      </c>
    </row>
    <row r="115" spans="1:14" hidden="1" x14ac:dyDescent="0.25">
      <c r="A115">
        <v>1999</v>
      </c>
      <c r="B115" t="s">
        <v>83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0.1</v>
      </c>
      <c r="M115">
        <v>0</v>
      </c>
      <c r="N115">
        <v>-0.1</v>
      </c>
    </row>
    <row r="116" spans="1:14" hidden="1" x14ac:dyDescent="0.25">
      <c r="A116">
        <v>1999</v>
      </c>
      <c r="B116" t="s">
        <v>84</v>
      </c>
      <c r="C116">
        <v>2000</v>
      </c>
      <c r="D116">
        <v>0</v>
      </c>
      <c r="E116">
        <v>635.4</v>
      </c>
      <c r="F116">
        <v>0</v>
      </c>
      <c r="G116">
        <v>0</v>
      </c>
      <c r="H116">
        <v>2635.4</v>
      </c>
      <c r="I116">
        <v>2150</v>
      </c>
      <c r="J116">
        <v>0</v>
      </c>
      <c r="K116">
        <v>0</v>
      </c>
      <c r="L116">
        <v>0.7</v>
      </c>
      <c r="M116">
        <v>0</v>
      </c>
      <c r="N116">
        <v>484.7</v>
      </c>
    </row>
    <row r="117" spans="1:14" hidden="1" x14ac:dyDescent="0.25">
      <c r="A117">
        <v>1999</v>
      </c>
      <c r="B117" t="s">
        <v>85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0.4</v>
      </c>
      <c r="M117">
        <v>0</v>
      </c>
      <c r="N117">
        <v>-0.4</v>
      </c>
    </row>
    <row r="118" spans="1:14" hidden="1" x14ac:dyDescent="0.25">
      <c r="A118">
        <v>1999</v>
      </c>
      <c r="B118" t="s">
        <v>86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0.2</v>
      </c>
      <c r="M118">
        <v>0</v>
      </c>
      <c r="N118">
        <v>-0.2</v>
      </c>
    </row>
    <row r="119" spans="1:14" hidden="1" x14ac:dyDescent="0.25">
      <c r="A119">
        <v>1999</v>
      </c>
      <c r="B119" t="s">
        <v>87</v>
      </c>
      <c r="C119">
        <v>2000</v>
      </c>
      <c r="D119">
        <v>0</v>
      </c>
      <c r="E119">
        <v>757.2</v>
      </c>
      <c r="F119">
        <v>2000</v>
      </c>
      <c r="G119">
        <v>0</v>
      </c>
      <c r="H119">
        <v>4757.2</v>
      </c>
      <c r="I119">
        <v>0</v>
      </c>
      <c r="J119">
        <v>0</v>
      </c>
      <c r="K119">
        <v>2000</v>
      </c>
      <c r="L119">
        <v>0.1</v>
      </c>
      <c r="M119">
        <v>0</v>
      </c>
      <c r="N119">
        <v>2757.1</v>
      </c>
    </row>
    <row r="120" spans="1:14" hidden="1" x14ac:dyDescent="0.25">
      <c r="A120">
        <v>1999</v>
      </c>
      <c r="B120" t="s">
        <v>88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2000</v>
      </c>
      <c r="J120">
        <v>0</v>
      </c>
      <c r="K120">
        <v>0</v>
      </c>
      <c r="L120">
        <v>0.1</v>
      </c>
      <c r="M120">
        <v>0</v>
      </c>
      <c r="N120">
        <v>-2000.1</v>
      </c>
    </row>
    <row r="121" spans="1:14" hidden="1" x14ac:dyDescent="0.25">
      <c r="A121">
        <v>1999</v>
      </c>
      <c r="B121" t="s">
        <v>89</v>
      </c>
      <c r="C121">
        <v>2000</v>
      </c>
      <c r="D121">
        <v>0</v>
      </c>
      <c r="E121">
        <v>0</v>
      </c>
      <c r="F121">
        <v>0</v>
      </c>
      <c r="G121">
        <v>0</v>
      </c>
      <c r="H121">
        <v>2000</v>
      </c>
      <c r="I121">
        <v>0</v>
      </c>
      <c r="J121">
        <v>0</v>
      </c>
      <c r="K121">
        <v>0</v>
      </c>
      <c r="L121">
        <v>3.4199999999999999E-3</v>
      </c>
      <c r="M121">
        <v>0</v>
      </c>
      <c r="N121">
        <v>2000</v>
      </c>
    </row>
    <row r="122" spans="1:14" hidden="1" x14ac:dyDescent="0.25">
      <c r="A122">
        <v>1999</v>
      </c>
      <c r="B122" t="s">
        <v>90</v>
      </c>
      <c r="C122">
        <v>0</v>
      </c>
      <c r="D122">
        <v>0</v>
      </c>
      <c r="E122">
        <v>600.4</v>
      </c>
      <c r="F122">
        <v>0</v>
      </c>
      <c r="G122">
        <v>0</v>
      </c>
      <c r="H122">
        <v>600.4</v>
      </c>
      <c r="I122">
        <v>526</v>
      </c>
      <c r="J122">
        <v>0</v>
      </c>
      <c r="K122">
        <v>0</v>
      </c>
      <c r="L122">
        <v>8.6199999999999999E-2</v>
      </c>
      <c r="M122">
        <v>0</v>
      </c>
      <c r="N122">
        <v>74.3</v>
      </c>
    </row>
    <row r="123" spans="1:14" hidden="1" x14ac:dyDescent="0.25">
      <c r="A123">
        <v>1999</v>
      </c>
      <c r="B123" t="s">
        <v>91</v>
      </c>
      <c r="C123">
        <v>4000</v>
      </c>
      <c r="D123">
        <v>0</v>
      </c>
      <c r="E123">
        <v>0</v>
      </c>
      <c r="F123">
        <v>0</v>
      </c>
      <c r="G123">
        <v>0</v>
      </c>
      <c r="H123">
        <v>4000</v>
      </c>
      <c r="I123">
        <v>500</v>
      </c>
      <c r="J123">
        <v>0</v>
      </c>
      <c r="K123">
        <v>0</v>
      </c>
      <c r="L123">
        <v>0.1</v>
      </c>
      <c r="M123">
        <v>0</v>
      </c>
      <c r="N123">
        <v>3499.9</v>
      </c>
    </row>
    <row r="124" spans="1:14" hidden="1" x14ac:dyDescent="0.25">
      <c r="A124">
        <v>1999</v>
      </c>
      <c r="B124" t="s">
        <v>92</v>
      </c>
      <c r="C124">
        <v>0</v>
      </c>
      <c r="D124">
        <v>0</v>
      </c>
      <c r="E124">
        <v>0</v>
      </c>
      <c r="F124">
        <v>0</v>
      </c>
      <c r="G124">
        <v>377.2</v>
      </c>
      <c r="H124">
        <v>377.2</v>
      </c>
      <c r="I124">
        <v>1300</v>
      </c>
      <c r="J124">
        <v>0</v>
      </c>
      <c r="K124">
        <v>0</v>
      </c>
      <c r="L124">
        <v>0.1</v>
      </c>
      <c r="M124">
        <v>0</v>
      </c>
      <c r="N124">
        <v>-922.9</v>
      </c>
    </row>
    <row r="125" spans="1:14" hidden="1" x14ac:dyDescent="0.25">
      <c r="A125">
        <v>1999</v>
      </c>
      <c r="B125" t="s">
        <v>93</v>
      </c>
      <c r="C125">
        <v>0</v>
      </c>
      <c r="D125">
        <v>0</v>
      </c>
      <c r="E125">
        <v>605.20000000000005</v>
      </c>
      <c r="F125">
        <v>0</v>
      </c>
      <c r="G125">
        <v>0</v>
      </c>
      <c r="H125">
        <v>605.20000000000005</v>
      </c>
      <c r="I125">
        <v>200</v>
      </c>
      <c r="J125">
        <v>0</v>
      </c>
      <c r="K125">
        <v>0</v>
      </c>
      <c r="L125">
        <v>0.1</v>
      </c>
      <c r="M125">
        <v>0</v>
      </c>
      <c r="N125">
        <v>405.1</v>
      </c>
    </row>
    <row r="126" spans="1:14" hidden="1" x14ac:dyDescent="0.25">
      <c r="A126">
        <v>2000</v>
      </c>
      <c r="B126" t="s">
        <v>82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1.127</v>
      </c>
      <c r="M126">
        <v>0</v>
      </c>
      <c r="N126">
        <v>-1.1000000000000001</v>
      </c>
    </row>
    <row r="127" spans="1:14" hidden="1" x14ac:dyDescent="0.25">
      <c r="A127">
        <v>2000</v>
      </c>
      <c r="B127" t="s">
        <v>83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2.2873999999999999</v>
      </c>
      <c r="M127">
        <v>0</v>
      </c>
      <c r="N127">
        <v>-2.2999999999999998</v>
      </c>
    </row>
    <row r="128" spans="1:14" hidden="1" x14ac:dyDescent="0.25">
      <c r="A128">
        <v>2000</v>
      </c>
      <c r="B128" t="s">
        <v>84</v>
      </c>
      <c r="C128">
        <v>3500</v>
      </c>
      <c r="D128">
        <v>0</v>
      </c>
      <c r="E128">
        <v>680.3</v>
      </c>
      <c r="F128">
        <v>0</v>
      </c>
      <c r="G128">
        <v>0</v>
      </c>
      <c r="H128">
        <v>4180.3</v>
      </c>
      <c r="I128">
        <v>600</v>
      </c>
      <c r="J128">
        <v>0</v>
      </c>
      <c r="K128">
        <v>0</v>
      </c>
      <c r="L128">
        <v>1.2</v>
      </c>
      <c r="M128">
        <v>0</v>
      </c>
      <c r="N128">
        <v>3579.1</v>
      </c>
    </row>
    <row r="129" spans="1:14" hidden="1" x14ac:dyDescent="0.25">
      <c r="A129">
        <v>2000</v>
      </c>
      <c r="B129" t="s">
        <v>85</v>
      </c>
      <c r="C129">
        <v>2939.6069388199999</v>
      </c>
      <c r="D129">
        <v>0</v>
      </c>
      <c r="E129">
        <v>0</v>
      </c>
      <c r="F129">
        <v>0</v>
      </c>
      <c r="G129">
        <v>0</v>
      </c>
      <c r="H129">
        <v>2939.6</v>
      </c>
      <c r="I129">
        <v>0</v>
      </c>
      <c r="J129">
        <v>0</v>
      </c>
      <c r="K129">
        <v>0</v>
      </c>
      <c r="L129">
        <v>2.0459999999999998</v>
      </c>
      <c r="M129">
        <v>0</v>
      </c>
      <c r="N129">
        <v>2937.6</v>
      </c>
    </row>
    <row r="130" spans="1:14" hidden="1" x14ac:dyDescent="0.25">
      <c r="A130">
        <v>2000</v>
      </c>
      <c r="B130" t="s">
        <v>86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3.44</v>
      </c>
      <c r="M130">
        <v>0</v>
      </c>
      <c r="N130">
        <v>-3.4</v>
      </c>
    </row>
    <row r="131" spans="1:14" hidden="1" x14ac:dyDescent="0.25">
      <c r="A131">
        <v>2000</v>
      </c>
      <c r="B131" t="s">
        <v>87</v>
      </c>
      <c r="C131">
        <v>3251.1350000000002</v>
      </c>
      <c r="D131">
        <v>0</v>
      </c>
      <c r="E131">
        <v>0</v>
      </c>
      <c r="F131">
        <v>0</v>
      </c>
      <c r="G131">
        <v>0</v>
      </c>
      <c r="H131">
        <v>3251.1</v>
      </c>
      <c r="I131">
        <v>0</v>
      </c>
      <c r="J131">
        <v>0</v>
      </c>
      <c r="K131">
        <v>0</v>
      </c>
      <c r="L131">
        <v>1.514</v>
      </c>
      <c r="M131">
        <v>0</v>
      </c>
      <c r="N131">
        <v>3249.6</v>
      </c>
    </row>
    <row r="132" spans="1:14" hidden="1" x14ac:dyDescent="0.25">
      <c r="A132">
        <v>2000</v>
      </c>
      <c r="B132" t="s">
        <v>88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1750</v>
      </c>
      <c r="J132">
        <v>0</v>
      </c>
      <c r="K132">
        <v>1200</v>
      </c>
      <c r="L132">
        <v>0</v>
      </c>
      <c r="M132">
        <v>0</v>
      </c>
      <c r="N132">
        <v>1735.7</v>
      </c>
    </row>
    <row r="133" spans="1:14" hidden="1" x14ac:dyDescent="0.25">
      <c r="A133">
        <v>2000</v>
      </c>
      <c r="B133" t="s">
        <v>89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1000</v>
      </c>
      <c r="L133">
        <v>0</v>
      </c>
      <c r="M133">
        <v>0</v>
      </c>
      <c r="N133">
        <v>0</v>
      </c>
    </row>
    <row r="134" spans="1:14" hidden="1" x14ac:dyDescent="0.25">
      <c r="A134">
        <v>2000</v>
      </c>
      <c r="B134" t="s">
        <v>90</v>
      </c>
      <c r="C134">
        <v>5093.3</v>
      </c>
      <c r="D134">
        <v>0</v>
      </c>
      <c r="E134">
        <v>870.4</v>
      </c>
      <c r="F134">
        <v>0</v>
      </c>
      <c r="G134">
        <v>0</v>
      </c>
      <c r="H134">
        <v>5963.7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</row>
    <row r="135" spans="1:14" hidden="1" x14ac:dyDescent="0.25">
      <c r="A135">
        <v>2000</v>
      </c>
      <c r="B135" t="s">
        <v>91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0.9</v>
      </c>
      <c r="J135">
        <v>1.8</v>
      </c>
      <c r="K135">
        <v>1.1000000000000001</v>
      </c>
      <c r="L135">
        <v>0.7</v>
      </c>
      <c r="M135">
        <v>2.4</v>
      </c>
      <c r="N135">
        <v>0.8</v>
      </c>
    </row>
    <row r="136" spans="1:14" hidden="1" x14ac:dyDescent="0.25">
      <c r="A136">
        <v>2000</v>
      </c>
      <c r="B136" t="s">
        <v>92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</row>
    <row r="137" spans="1:14" hidden="1" x14ac:dyDescent="0.25">
      <c r="A137">
        <v>2000</v>
      </c>
      <c r="B137" t="s">
        <v>93</v>
      </c>
      <c r="C137">
        <v>1629.4</v>
      </c>
      <c r="D137">
        <v>0</v>
      </c>
      <c r="E137">
        <v>0</v>
      </c>
      <c r="F137">
        <v>2000</v>
      </c>
      <c r="G137">
        <v>0</v>
      </c>
      <c r="H137">
        <v>3629.4</v>
      </c>
      <c r="I137">
        <v>-1750.9</v>
      </c>
      <c r="J137">
        <v>-1.8</v>
      </c>
      <c r="K137">
        <v>3762.6</v>
      </c>
      <c r="L137">
        <v>-0.7</v>
      </c>
      <c r="M137">
        <v>-2.4</v>
      </c>
      <c r="N137">
        <v>1892.9</v>
      </c>
    </row>
    <row r="138" spans="1:14" hidden="1" x14ac:dyDescent="0.25">
      <c r="A138">
        <v>2001</v>
      </c>
      <c r="B138" t="s">
        <v>82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1000</v>
      </c>
      <c r="J138">
        <v>0</v>
      </c>
      <c r="K138">
        <v>0</v>
      </c>
      <c r="L138">
        <v>0.52900000000000003</v>
      </c>
      <c r="M138">
        <v>0</v>
      </c>
      <c r="N138">
        <v>-1000.5</v>
      </c>
    </row>
    <row r="139" spans="1:14" hidden="1" x14ac:dyDescent="0.25">
      <c r="A139">
        <v>2001</v>
      </c>
      <c r="B139" t="s">
        <v>83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1.0820000000000001</v>
      </c>
      <c r="M139">
        <v>0</v>
      </c>
      <c r="N139">
        <v>-1.1000000000000001</v>
      </c>
    </row>
    <row r="140" spans="1:14" hidden="1" x14ac:dyDescent="0.25">
      <c r="A140">
        <v>2001</v>
      </c>
      <c r="B140" t="s">
        <v>84</v>
      </c>
      <c r="C140">
        <v>5501.4160000000002</v>
      </c>
      <c r="D140">
        <v>0</v>
      </c>
      <c r="E140">
        <v>583.28599999999994</v>
      </c>
      <c r="F140">
        <v>0</v>
      </c>
      <c r="G140">
        <v>0</v>
      </c>
      <c r="H140">
        <v>6084.7</v>
      </c>
      <c r="I140">
        <v>300</v>
      </c>
      <c r="J140">
        <v>1000</v>
      </c>
      <c r="K140">
        <v>0</v>
      </c>
      <c r="L140">
        <v>0.91400000000000003</v>
      </c>
      <c r="M140">
        <v>0</v>
      </c>
      <c r="N140">
        <v>4783.8</v>
      </c>
    </row>
    <row r="141" spans="1:14" hidden="1" x14ac:dyDescent="0.25">
      <c r="A141">
        <v>2001</v>
      </c>
      <c r="B141" t="s">
        <v>85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2000</v>
      </c>
      <c r="J141">
        <v>0</v>
      </c>
      <c r="K141">
        <v>0</v>
      </c>
      <c r="L141">
        <v>0.54300000000000004</v>
      </c>
      <c r="M141">
        <v>0</v>
      </c>
      <c r="N141">
        <v>-2000.5</v>
      </c>
    </row>
    <row r="142" spans="1:14" hidden="1" x14ac:dyDescent="0.25">
      <c r="A142">
        <v>2001</v>
      </c>
      <c r="B142" t="s">
        <v>86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1300</v>
      </c>
      <c r="J142">
        <v>0</v>
      </c>
      <c r="K142">
        <v>0</v>
      </c>
      <c r="L142">
        <v>3.6419999999999999</v>
      </c>
      <c r="M142">
        <v>0</v>
      </c>
      <c r="N142">
        <v>-1303.5999999999999</v>
      </c>
    </row>
    <row r="143" spans="1:14" hidden="1" x14ac:dyDescent="0.25">
      <c r="A143">
        <v>2001</v>
      </c>
      <c r="B143" t="s">
        <v>87</v>
      </c>
      <c r="C143">
        <v>5755.3040000000001</v>
      </c>
      <c r="D143">
        <v>0</v>
      </c>
      <c r="E143">
        <v>0</v>
      </c>
      <c r="F143">
        <v>1805.451</v>
      </c>
      <c r="G143">
        <v>0</v>
      </c>
      <c r="H143">
        <v>7560.8</v>
      </c>
      <c r="I143">
        <v>2000</v>
      </c>
      <c r="J143">
        <v>0</v>
      </c>
      <c r="K143">
        <v>2000</v>
      </c>
      <c r="L143">
        <v>0.54200000000000004</v>
      </c>
      <c r="M143">
        <v>0</v>
      </c>
      <c r="N143">
        <v>3560.2</v>
      </c>
    </row>
    <row r="144" spans="1:14" hidden="1" x14ac:dyDescent="0.25">
      <c r="A144">
        <v>2001</v>
      </c>
      <c r="B144" t="s">
        <v>88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5.5E-2</v>
      </c>
      <c r="M144">
        <v>0</v>
      </c>
      <c r="N144">
        <v>-0.1</v>
      </c>
    </row>
    <row r="145" spans="1:14" hidden="1" x14ac:dyDescent="0.25">
      <c r="A145">
        <v>2001</v>
      </c>
      <c r="B145" t="s">
        <v>89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1.4410000000000001</v>
      </c>
      <c r="M145">
        <v>0</v>
      </c>
      <c r="N145">
        <v>-1.4</v>
      </c>
    </row>
    <row r="146" spans="1:14" hidden="1" x14ac:dyDescent="0.25">
      <c r="A146">
        <v>2001</v>
      </c>
      <c r="B146" t="s">
        <v>90</v>
      </c>
      <c r="C146">
        <v>5000.0420000000004</v>
      </c>
      <c r="D146">
        <v>0</v>
      </c>
      <c r="E146">
        <v>1047.116</v>
      </c>
      <c r="F146">
        <v>0</v>
      </c>
      <c r="G146">
        <v>0</v>
      </c>
      <c r="H146">
        <v>6047.2</v>
      </c>
      <c r="I146">
        <v>0</v>
      </c>
      <c r="J146">
        <v>850</v>
      </c>
      <c r="K146">
        <v>0</v>
      </c>
      <c r="L146">
        <v>0.68300000000000005</v>
      </c>
      <c r="M146">
        <v>0</v>
      </c>
      <c r="N146">
        <v>5196.5</v>
      </c>
    </row>
    <row r="147" spans="1:14" hidden="1" x14ac:dyDescent="0.25">
      <c r="A147">
        <v>2001</v>
      </c>
      <c r="B147" t="s">
        <v>91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500</v>
      </c>
      <c r="J147">
        <v>0</v>
      </c>
      <c r="K147">
        <v>0</v>
      </c>
      <c r="L147">
        <v>0.23400000000000001</v>
      </c>
      <c r="M147">
        <v>0</v>
      </c>
      <c r="N147">
        <v>-500.2</v>
      </c>
    </row>
    <row r="148" spans="1:14" hidden="1" x14ac:dyDescent="0.25">
      <c r="A148">
        <v>2001</v>
      </c>
      <c r="B148" t="s">
        <v>92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349</v>
      </c>
      <c r="M148">
        <v>0</v>
      </c>
      <c r="N148">
        <v>-349</v>
      </c>
    </row>
    <row r="149" spans="1:14" hidden="1" x14ac:dyDescent="0.25">
      <c r="A149">
        <v>2001</v>
      </c>
      <c r="B149" t="s">
        <v>93</v>
      </c>
      <c r="C149">
        <v>6830.1689999999999</v>
      </c>
      <c r="D149">
        <v>0</v>
      </c>
      <c r="E149">
        <v>0</v>
      </c>
      <c r="F149">
        <v>0</v>
      </c>
      <c r="G149">
        <v>0</v>
      </c>
      <c r="H149">
        <v>6830.2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6830.2</v>
      </c>
    </row>
    <row r="150" spans="1:14" hidden="1" x14ac:dyDescent="0.25">
      <c r="A150">
        <v>2002</v>
      </c>
      <c r="B150" t="s">
        <v>82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</row>
    <row r="151" spans="1:14" hidden="1" x14ac:dyDescent="0.25">
      <c r="A151">
        <v>2002</v>
      </c>
      <c r="B151" t="s">
        <v>83</v>
      </c>
      <c r="C151">
        <v>0</v>
      </c>
      <c r="D151">
        <v>0</v>
      </c>
      <c r="E151">
        <v>0</v>
      </c>
      <c r="F151">
        <v>0</v>
      </c>
      <c r="G151">
        <v>471.541</v>
      </c>
      <c r="H151">
        <v>471.5</v>
      </c>
      <c r="I151">
        <v>1200</v>
      </c>
      <c r="J151">
        <v>0</v>
      </c>
      <c r="K151">
        <v>0</v>
      </c>
      <c r="L151">
        <v>0</v>
      </c>
      <c r="M151">
        <v>0</v>
      </c>
      <c r="N151">
        <v>-728.5</v>
      </c>
    </row>
    <row r="152" spans="1:14" hidden="1" x14ac:dyDescent="0.25">
      <c r="A152">
        <v>2002</v>
      </c>
      <c r="B152" t="s">
        <v>84</v>
      </c>
      <c r="C152">
        <v>3408.4180000000001</v>
      </c>
      <c r="D152">
        <v>0</v>
      </c>
      <c r="E152">
        <v>0</v>
      </c>
      <c r="F152">
        <v>0</v>
      </c>
      <c r="G152">
        <v>0</v>
      </c>
      <c r="H152">
        <v>3408.4</v>
      </c>
      <c r="I152">
        <v>4200</v>
      </c>
      <c r="J152">
        <v>0</v>
      </c>
      <c r="K152">
        <v>0</v>
      </c>
      <c r="L152">
        <v>0</v>
      </c>
      <c r="M152">
        <v>0</v>
      </c>
      <c r="N152">
        <v>-791.6</v>
      </c>
    </row>
    <row r="153" spans="1:14" hidden="1" x14ac:dyDescent="0.25">
      <c r="A153">
        <v>2002</v>
      </c>
      <c r="B153" t="s">
        <v>85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500</v>
      </c>
      <c r="J153">
        <v>0</v>
      </c>
      <c r="K153">
        <v>0</v>
      </c>
      <c r="L153">
        <v>1.3180000000000001</v>
      </c>
      <c r="M153">
        <v>0</v>
      </c>
      <c r="N153">
        <v>-501.3</v>
      </c>
    </row>
    <row r="154" spans="1:14" hidden="1" x14ac:dyDescent="0.25">
      <c r="A154">
        <v>2002</v>
      </c>
      <c r="B154" t="s">
        <v>86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1.214</v>
      </c>
      <c r="M154">
        <v>0</v>
      </c>
      <c r="N154">
        <v>-1.2</v>
      </c>
    </row>
    <row r="155" spans="1:14" hidden="1" x14ac:dyDescent="0.25">
      <c r="A155">
        <v>2002</v>
      </c>
      <c r="B155" t="s">
        <v>87</v>
      </c>
      <c r="C155">
        <v>3180.9340000000002</v>
      </c>
      <c r="D155">
        <v>0</v>
      </c>
      <c r="E155">
        <v>0</v>
      </c>
      <c r="F155">
        <v>0</v>
      </c>
      <c r="G155">
        <v>0</v>
      </c>
      <c r="H155">
        <v>3180.9</v>
      </c>
      <c r="I155">
        <v>0</v>
      </c>
      <c r="J155">
        <v>0</v>
      </c>
      <c r="K155">
        <v>0</v>
      </c>
      <c r="L155">
        <v>0.503</v>
      </c>
      <c r="M155">
        <v>0</v>
      </c>
      <c r="N155">
        <v>3180.4</v>
      </c>
    </row>
    <row r="156" spans="1:14" hidden="1" x14ac:dyDescent="0.25">
      <c r="A156">
        <v>2002</v>
      </c>
      <c r="B156" t="s">
        <v>88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0.55800000000000005</v>
      </c>
      <c r="M156">
        <v>0</v>
      </c>
      <c r="N156">
        <v>-0.6</v>
      </c>
    </row>
    <row r="157" spans="1:14" hidden="1" x14ac:dyDescent="0.25">
      <c r="A157">
        <v>2002</v>
      </c>
      <c r="B157" t="s">
        <v>89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1.2929999999999999</v>
      </c>
      <c r="M157">
        <v>0</v>
      </c>
      <c r="N157">
        <v>-1.3</v>
      </c>
    </row>
    <row r="158" spans="1:14" hidden="1" x14ac:dyDescent="0.25">
      <c r="A158">
        <v>2002</v>
      </c>
      <c r="B158" t="s">
        <v>90</v>
      </c>
      <c r="C158">
        <v>3676.5810000000001</v>
      </c>
      <c r="D158">
        <v>0</v>
      </c>
      <c r="E158">
        <v>0</v>
      </c>
      <c r="F158">
        <v>0</v>
      </c>
      <c r="G158">
        <v>0</v>
      </c>
      <c r="H158">
        <v>3676.6</v>
      </c>
      <c r="I158">
        <v>1000</v>
      </c>
      <c r="J158">
        <v>0</v>
      </c>
      <c r="K158">
        <v>0</v>
      </c>
      <c r="L158">
        <v>0.90200000000000002</v>
      </c>
      <c r="M158">
        <v>0</v>
      </c>
      <c r="N158">
        <v>2675.7</v>
      </c>
    </row>
    <row r="159" spans="1:14" hidden="1" x14ac:dyDescent="0.25">
      <c r="A159">
        <v>2002</v>
      </c>
      <c r="B159" t="s">
        <v>91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0.47299999999999998</v>
      </c>
      <c r="M159">
        <v>0</v>
      </c>
      <c r="N159">
        <v>-0.5</v>
      </c>
    </row>
    <row r="160" spans="1:14" hidden="1" x14ac:dyDescent="0.25">
      <c r="A160">
        <v>2002</v>
      </c>
      <c r="B160" t="s">
        <v>92</v>
      </c>
      <c r="C160">
        <v>3000</v>
      </c>
      <c r="D160">
        <v>0</v>
      </c>
      <c r="E160">
        <v>0</v>
      </c>
      <c r="F160">
        <v>0</v>
      </c>
      <c r="G160">
        <v>0</v>
      </c>
      <c r="H160">
        <v>3000</v>
      </c>
      <c r="I160">
        <v>2000</v>
      </c>
      <c r="J160">
        <v>0</v>
      </c>
      <c r="K160">
        <v>0</v>
      </c>
      <c r="L160">
        <v>1.1599999999999999</v>
      </c>
      <c r="M160">
        <v>0</v>
      </c>
      <c r="N160">
        <v>998.8</v>
      </c>
    </row>
    <row r="161" spans="1:14" hidden="1" x14ac:dyDescent="0.25">
      <c r="A161">
        <v>2002</v>
      </c>
      <c r="B161" t="s">
        <v>93</v>
      </c>
      <c r="C161">
        <v>3000</v>
      </c>
      <c r="D161">
        <v>0</v>
      </c>
      <c r="E161">
        <v>0</v>
      </c>
      <c r="F161">
        <v>2738.384</v>
      </c>
      <c r="G161">
        <v>0</v>
      </c>
      <c r="H161">
        <v>5738.4</v>
      </c>
      <c r="I161">
        <v>0</v>
      </c>
      <c r="J161">
        <v>0</v>
      </c>
      <c r="K161">
        <v>2000</v>
      </c>
      <c r="L161">
        <v>0.47399999999999998</v>
      </c>
      <c r="M161">
        <v>0</v>
      </c>
      <c r="N161">
        <v>3737.9</v>
      </c>
    </row>
    <row r="162" spans="1:14" hidden="1" x14ac:dyDescent="0.25">
      <c r="A162">
        <v>2003</v>
      </c>
      <c r="B162" t="s">
        <v>82</v>
      </c>
      <c r="C162">
        <v>2000</v>
      </c>
      <c r="D162">
        <v>0</v>
      </c>
      <c r="E162">
        <v>0</v>
      </c>
      <c r="F162">
        <v>0</v>
      </c>
      <c r="G162">
        <v>0</v>
      </c>
      <c r="H162">
        <v>2000</v>
      </c>
      <c r="I162">
        <v>0</v>
      </c>
      <c r="J162">
        <v>0</v>
      </c>
      <c r="K162">
        <v>0</v>
      </c>
      <c r="L162">
        <v>0.53200000000000003</v>
      </c>
      <c r="M162">
        <v>0</v>
      </c>
      <c r="N162">
        <v>1999.5</v>
      </c>
    </row>
    <row r="163" spans="1:14" hidden="1" x14ac:dyDescent="0.25">
      <c r="A163">
        <v>2003</v>
      </c>
      <c r="B163" t="s">
        <v>83</v>
      </c>
      <c r="C163">
        <v>5000</v>
      </c>
      <c r="D163">
        <v>0</v>
      </c>
      <c r="E163">
        <v>0</v>
      </c>
      <c r="F163">
        <v>0</v>
      </c>
      <c r="G163">
        <v>0</v>
      </c>
      <c r="H163">
        <v>5000</v>
      </c>
      <c r="I163">
        <v>0</v>
      </c>
      <c r="J163">
        <v>0</v>
      </c>
      <c r="K163">
        <v>0</v>
      </c>
      <c r="L163">
        <v>0.91100000000000003</v>
      </c>
      <c r="M163">
        <v>0</v>
      </c>
      <c r="N163">
        <v>4999.1000000000004</v>
      </c>
    </row>
    <row r="164" spans="1:14" hidden="1" x14ac:dyDescent="0.25">
      <c r="A164">
        <v>2003</v>
      </c>
      <c r="B164" t="s">
        <v>84</v>
      </c>
      <c r="C164">
        <v>10729.754999999999</v>
      </c>
      <c r="D164">
        <v>0</v>
      </c>
      <c r="E164">
        <v>877.78</v>
      </c>
      <c r="F164">
        <v>1729.36</v>
      </c>
      <c r="G164">
        <v>0</v>
      </c>
      <c r="H164">
        <v>13336.896000000001</v>
      </c>
      <c r="I164">
        <v>10300</v>
      </c>
      <c r="J164">
        <v>0</v>
      </c>
      <c r="K164">
        <v>0</v>
      </c>
      <c r="L164">
        <v>0.68400000000000005</v>
      </c>
      <c r="M164">
        <v>0</v>
      </c>
      <c r="N164">
        <v>3036.212</v>
      </c>
    </row>
    <row r="165" spans="1:14" hidden="1" x14ac:dyDescent="0.25">
      <c r="A165">
        <v>2003</v>
      </c>
      <c r="B165" t="s">
        <v>85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0.35399999999999998</v>
      </c>
      <c r="M165">
        <v>0</v>
      </c>
      <c r="N165">
        <v>-0.35399999999999998</v>
      </c>
    </row>
    <row r="166" spans="1:14" hidden="1" x14ac:dyDescent="0.25">
      <c r="A166">
        <v>2003</v>
      </c>
      <c r="B166" t="s">
        <v>86</v>
      </c>
      <c r="C166">
        <v>2000</v>
      </c>
      <c r="D166">
        <v>0</v>
      </c>
      <c r="E166">
        <v>0</v>
      </c>
      <c r="F166">
        <v>0</v>
      </c>
      <c r="G166">
        <v>0</v>
      </c>
      <c r="H166">
        <v>2000</v>
      </c>
      <c r="I166">
        <v>0</v>
      </c>
      <c r="J166">
        <v>0</v>
      </c>
      <c r="K166">
        <v>0</v>
      </c>
      <c r="L166">
        <v>1.37</v>
      </c>
      <c r="M166">
        <v>0</v>
      </c>
      <c r="N166">
        <v>1998.63</v>
      </c>
    </row>
    <row r="167" spans="1:14" hidden="1" x14ac:dyDescent="0.25">
      <c r="A167">
        <v>2003</v>
      </c>
      <c r="B167" t="s">
        <v>87</v>
      </c>
      <c r="C167">
        <v>6131.8670000000002</v>
      </c>
      <c r="D167">
        <v>0</v>
      </c>
      <c r="E167">
        <v>861.85299999999995</v>
      </c>
      <c r="F167">
        <v>0</v>
      </c>
      <c r="G167">
        <v>0</v>
      </c>
      <c r="H167">
        <v>6993.72</v>
      </c>
      <c r="I167">
        <v>1500</v>
      </c>
      <c r="J167">
        <v>1000</v>
      </c>
      <c r="K167">
        <v>0</v>
      </c>
      <c r="L167">
        <v>0.57999999999999996</v>
      </c>
      <c r="M167">
        <v>0</v>
      </c>
      <c r="N167">
        <v>4493.1400000000003</v>
      </c>
    </row>
    <row r="168" spans="1:14" hidden="1" x14ac:dyDescent="0.25">
      <c r="A168">
        <v>2003</v>
      </c>
      <c r="B168" t="s">
        <v>88</v>
      </c>
      <c r="C168">
        <v>5982.1890000000003</v>
      </c>
      <c r="D168">
        <v>0</v>
      </c>
      <c r="E168">
        <v>0</v>
      </c>
      <c r="F168">
        <v>0</v>
      </c>
      <c r="G168">
        <v>0</v>
      </c>
      <c r="H168">
        <v>5982.1890000000003</v>
      </c>
      <c r="I168">
        <v>3700</v>
      </c>
      <c r="J168">
        <v>0</v>
      </c>
      <c r="K168">
        <v>0</v>
      </c>
      <c r="L168">
        <v>0.39500000000000002</v>
      </c>
      <c r="M168">
        <v>0</v>
      </c>
      <c r="N168">
        <v>2281.7939999999999</v>
      </c>
    </row>
    <row r="169" spans="1:14" hidden="1" x14ac:dyDescent="0.25">
      <c r="A169">
        <v>2003</v>
      </c>
      <c r="B169" t="s">
        <v>89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1.149</v>
      </c>
      <c r="M169">
        <v>0</v>
      </c>
      <c r="N169">
        <v>-1.149</v>
      </c>
    </row>
    <row r="170" spans="1:14" hidden="1" x14ac:dyDescent="0.25">
      <c r="A170">
        <v>2003</v>
      </c>
      <c r="B170" t="s">
        <v>90</v>
      </c>
      <c r="C170">
        <v>6649.9809999999998</v>
      </c>
      <c r="D170">
        <v>0</v>
      </c>
      <c r="E170">
        <v>816.68</v>
      </c>
      <c r="F170">
        <v>0</v>
      </c>
      <c r="G170">
        <v>0</v>
      </c>
      <c r="H170">
        <v>7466.6620000000003</v>
      </c>
      <c r="I170">
        <v>3100</v>
      </c>
      <c r="J170">
        <v>1000</v>
      </c>
      <c r="K170">
        <v>0</v>
      </c>
      <c r="L170">
        <v>0.71199999999999997</v>
      </c>
      <c r="M170">
        <v>0</v>
      </c>
      <c r="N170">
        <v>3365.9490000000001</v>
      </c>
    </row>
    <row r="171" spans="1:14" hidden="1" x14ac:dyDescent="0.25">
      <c r="A171">
        <v>2003</v>
      </c>
      <c r="B171" t="s">
        <v>91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0.54</v>
      </c>
      <c r="M171">
        <v>0</v>
      </c>
      <c r="N171">
        <v>-0.54</v>
      </c>
    </row>
    <row r="172" spans="1:14" hidden="1" x14ac:dyDescent="0.25">
      <c r="A172">
        <v>2003</v>
      </c>
      <c r="B172" t="s">
        <v>92</v>
      </c>
      <c r="C172">
        <v>2768.375</v>
      </c>
      <c r="D172">
        <v>0</v>
      </c>
      <c r="E172">
        <v>0</v>
      </c>
      <c r="F172">
        <v>0</v>
      </c>
      <c r="G172">
        <v>0</v>
      </c>
      <c r="H172">
        <v>2768.375</v>
      </c>
      <c r="I172">
        <v>0</v>
      </c>
      <c r="J172">
        <v>0</v>
      </c>
      <c r="K172">
        <v>0</v>
      </c>
      <c r="L172">
        <v>0.79300000000000004</v>
      </c>
      <c r="M172">
        <v>0</v>
      </c>
      <c r="N172">
        <v>2767.5830000000001</v>
      </c>
    </row>
    <row r="173" spans="1:14" hidden="1" x14ac:dyDescent="0.25">
      <c r="A173">
        <v>2003</v>
      </c>
      <c r="B173" t="s">
        <v>93</v>
      </c>
      <c r="C173">
        <v>0</v>
      </c>
      <c r="D173">
        <v>0</v>
      </c>
      <c r="E173">
        <v>789.50900000000001</v>
      </c>
      <c r="F173">
        <v>0</v>
      </c>
      <c r="G173">
        <v>0</v>
      </c>
      <c r="H173">
        <v>789.50900000000001</v>
      </c>
      <c r="I173">
        <v>0</v>
      </c>
      <c r="J173">
        <v>1000</v>
      </c>
      <c r="K173">
        <v>0</v>
      </c>
      <c r="L173">
        <v>0.57799999999999996</v>
      </c>
      <c r="M173">
        <v>0</v>
      </c>
      <c r="N173">
        <v>-211.06899999999999</v>
      </c>
    </row>
    <row r="174" spans="1:14" hidden="1" x14ac:dyDescent="0.25">
      <c r="A174">
        <v>2004</v>
      </c>
      <c r="B174" t="s">
        <v>82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0.56399999999999995</v>
      </c>
      <c r="M174">
        <v>0</v>
      </c>
      <c r="N174">
        <v>-0.56399999999999995</v>
      </c>
    </row>
    <row r="175" spans="1:14" hidden="1" x14ac:dyDescent="0.25">
      <c r="A175">
        <v>2004</v>
      </c>
      <c r="B175" t="s">
        <v>83</v>
      </c>
      <c r="C175">
        <v>5999.9750000000004</v>
      </c>
      <c r="D175">
        <v>0</v>
      </c>
      <c r="E175">
        <v>0</v>
      </c>
      <c r="F175">
        <v>0</v>
      </c>
      <c r="G175">
        <v>500</v>
      </c>
      <c r="H175">
        <v>6499.9750000000004</v>
      </c>
      <c r="I175">
        <v>0</v>
      </c>
      <c r="J175">
        <v>0</v>
      </c>
      <c r="K175">
        <v>0</v>
      </c>
      <c r="L175">
        <v>454.471</v>
      </c>
      <c r="M175">
        <v>0</v>
      </c>
      <c r="N175">
        <v>6045.5039999999999</v>
      </c>
    </row>
    <row r="176" spans="1:14" hidden="1" x14ac:dyDescent="0.25">
      <c r="A176">
        <v>2004</v>
      </c>
      <c r="B176" t="s">
        <v>84</v>
      </c>
      <c r="C176">
        <v>5000</v>
      </c>
      <c r="D176">
        <v>0</v>
      </c>
      <c r="E176">
        <v>0</v>
      </c>
      <c r="F176">
        <v>0</v>
      </c>
      <c r="G176">
        <v>0</v>
      </c>
      <c r="H176">
        <v>5000</v>
      </c>
      <c r="I176">
        <v>5500</v>
      </c>
      <c r="J176">
        <v>0</v>
      </c>
      <c r="K176">
        <v>0</v>
      </c>
      <c r="L176">
        <v>0</v>
      </c>
      <c r="M176">
        <v>0</v>
      </c>
      <c r="N176">
        <v>-500</v>
      </c>
    </row>
    <row r="177" spans="1:14" hidden="1" x14ac:dyDescent="0.25">
      <c r="A177">
        <v>2004</v>
      </c>
      <c r="B177" t="s">
        <v>85</v>
      </c>
      <c r="C177">
        <v>2000.0650000000001</v>
      </c>
      <c r="D177">
        <v>0</v>
      </c>
      <c r="E177">
        <v>0</v>
      </c>
      <c r="F177">
        <v>0</v>
      </c>
      <c r="G177">
        <v>500</v>
      </c>
      <c r="H177">
        <v>2500.0650000000001</v>
      </c>
      <c r="I177">
        <v>0</v>
      </c>
      <c r="J177">
        <v>0</v>
      </c>
      <c r="K177">
        <v>0</v>
      </c>
      <c r="L177">
        <v>0.52700000000000002</v>
      </c>
      <c r="M177">
        <v>0</v>
      </c>
      <c r="N177">
        <v>2499.538</v>
      </c>
    </row>
    <row r="178" spans="1:14" hidden="1" x14ac:dyDescent="0.25">
      <c r="A178">
        <v>2004</v>
      </c>
      <c r="B178" t="s">
        <v>86</v>
      </c>
      <c r="C178">
        <v>4000</v>
      </c>
      <c r="D178">
        <v>0</v>
      </c>
      <c r="E178">
        <v>0</v>
      </c>
      <c r="F178">
        <v>0</v>
      </c>
      <c r="G178">
        <v>0</v>
      </c>
      <c r="H178">
        <v>4000</v>
      </c>
      <c r="I178">
        <v>0</v>
      </c>
      <c r="J178">
        <v>0</v>
      </c>
      <c r="K178">
        <v>0</v>
      </c>
      <c r="L178">
        <v>1.369</v>
      </c>
      <c r="M178">
        <v>0</v>
      </c>
      <c r="N178">
        <v>3998.6320000000001</v>
      </c>
    </row>
    <row r="179" spans="1:14" hidden="1" x14ac:dyDescent="0.25">
      <c r="A179">
        <v>2004</v>
      </c>
      <c r="B179" t="s">
        <v>87</v>
      </c>
      <c r="C179">
        <v>8763.4140000000007</v>
      </c>
      <c r="D179">
        <v>0</v>
      </c>
      <c r="E179">
        <v>0</v>
      </c>
      <c r="F179">
        <v>1440.14</v>
      </c>
      <c r="G179">
        <v>0</v>
      </c>
      <c r="H179">
        <v>10203.553</v>
      </c>
      <c r="I179">
        <v>9700</v>
      </c>
      <c r="J179">
        <v>1000</v>
      </c>
      <c r="K179">
        <v>2000</v>
      </c>
      <c r="L179">
        <v>0.65100000000000002</v>
      </c>
      <c r="M179">
        <v>0</v>
      </c>
      <c r="N179">
        <v>-2497.0970000000002</v>
      </c>
    </row>
    <row r="180" spans="1:14" hidden="1" x14ac:dyDescent="0.25">
      <c r="A180">
        <v>2004</v>
      </c>
      <c r="B180" t="s">
        <v>88</v>
      </c>
      <c r="C180">
        <v>2000.1</v>
      </c>
      <c r="D180">
        <v>0</v>
      </c>
      <c r="E180">
        <v>0</v>
      </c>
      <c r="F180">
        <v>0</v>
      </c>
      <c r="G180">
        <v>500</v>
      </c>
      <c r="H180">
        <v>2500.1</v>
      </c>
      <c r="I180">
        <v>700</v>
      </c>
      <c r="J180">
        <v>0</v>
      </c>
      <c r="K180">
        <v>0</v>
      </c>
      <c r="L180">
        <v>2.1680000000000001</v>
      </c>
      <c r="M180">
        <v>0</v>
      </c>
      <c r="N180">
        <v>1797.932</v>
      </c>
    </row>
    <row r="181" spans="1:14" hidden="1" x14ac:dyDescent="0.25">
      <c r="A181">
        <v>2004</v>
      </c>
      <c r="B181" t="s">
        <v>89</v>
      </c>
      <c r="C181">
        <v>4388.6279999999997</v>
      </c>
      <c r="D181">
        <v>0</v>
      </c>
      <c r="E181">
        <v>0</v>
      </c>
      <c r="F181">
        <v>0</v>
      </c>
      <c r="G181">
        <v>0</v>
      </c>
      <c r="H181">
        <v>4388.6279999999997</v>
      </c>
      <c r="I181">
        <v>0</v>
      </c>
      <c r="J181">
        <v>0</v>
      </c>
      <c r="K181">
        <v>0</v>
      </c>
      <c r="L181">
        <v>1.647</v>
      </c>
      <c r="M181">
        <v>0</v>
      </c>
      <c r="N181">
        <v>4386.9809999999998</v>
      </c>
    </row>
    <row r="182" spans="1:14" hidden="1" x14ac:dyDescent="0.25">
      <c r="A182">
        <v>2004</v>
      </c>
      <c r="B182" t="s">
        <v>90</v>
      </c>
      <c r="C182">
        <v>3999.98</v>
      </c>
      <c r="D182">
        <v>0</v>
      </c>
      <c r="E182">
        <v>951.81799999999998</v>
      </c>
      <c r="F182">
        <v>740.08600000000001</v>
      </c>
      <c r="G182">
        <v>0</v>
      </c>
      <c r="H182">
        <v>5691.884</v>
      </c>
      <c r="I182">
        <v>1300</v>
      </c>
      <c r="J182">
        <v>1150</v>
      </c>
      <c r="K182">
        <v>0</v>
      </c>
      <c r="L182">
        <v>1.042</v>
      </c>
      <c r="M182">
        <v>0</v>
      </c>
      <c r="N182">
        <v>3240.8420000000001</v>
      </c>
    </row>
    <row r="183" spans="1:14" hidden="1" x14ac:dyDescent="0.25">
      <c r="A183">
        <v>2004</v>
      </c>
      <c r="B183" t="s">
        <v>91</v>
      </c>
      <c r="C183">
        <v>2020.6030000000001</v>
      </c>
      <c r="D183">
        <v>0</v>
      </c>
      <c r="E183">
        <v>0</v>
      </c>
      <c r="F183">
        <v>1242.7</v>
      </c>
      <c r="G183">
        <v>442.822</v>
      </c>
      <c r="H183">
        <v>3706.125</v>
      </c>
      <c r="I183">
        <v>1000</v>
      </c>
      <c r="J183">
        <v>0</v>
      </c>
      <c r="K183">
        <v>0</v>
      </c>
      <c r="L183">
        <v>3.0209999999999999</v>
      </c>
      <c r="M183">
        <v>0</v>
      </c>
      <c r="N183">
        <v>2703.1039999999998</v>
      </c>
    </row>
    <row r="184" spans="1:14" hidden="1" x14ac:dyDescent="0.25">
      <c r="A184">
        <v>2004</v>
      </c>
      <c r="B184" t="s">
        <v>92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2.3690000000000002</v>
      </c>
      <c r="M184">
        <v>0</v>
      </c>
      <c r="N184">
        <v>-2.3690000000000002</v>
      </c>
    </row>
    <row r="185" spans="1:14" hidden="1" x14ac:dyDescent="0.25">
      <c r="A185">
        <v>2004</v>
      </c>
      <c r="B185" t="s">
        <v>93</v>
      </c>
      <c r="C185">
        <v>4999.9970000000003</v>
      </c>
      <c r="D185">
        <v>0</v>
      </c>
      <c r="E185">
        <v>0</v>
      </c>
      <c r="F185">
        <v>0</v>
      </c>
      <c r="G185">
        <v>0</v>
      </c>
      <c r="H185">
        <v>4999.9970000000003</v>
      </c>
      <c r="I185">
        <v>0</v>
      </c>
      <c r="J185">
        <v>0</v>
      </c>
      <c r="K185">
        <v>0</v>
      </c>
      <c r="L185">
        <v>1.167</v>
      </c>
      <c r="M185">
        <v>0</v>
      </c>
      <c r="N185">
        <v>4998.83</v>
      </c>
    </row>
    <row r="186" spans="1:14" hidden="1" x14ac:dyDescent="0.25">
      <c r="A186">
        <v>2005</v>
      </c>
      <c r="B186" t="s">
        <v>82</v>
      </c>
      <c r="C186">
        <v>0</v>
      </c>
      <c r="D186">
        <v>0</v>
      </c>
      <c r="E186">
        <v>833.19140000000004</v>
      </c>
      <c r="F186">
        <v>0</v>
      </c>
      <c r="G186">
        <v>366.14429999999999</v>
      </c>
      <c r="H186">
        <v>1199.3357000000001</v>
      </c>
      <c r="I186">
        <v>0</v>
      </c>
      <c r="J186">
        <v>0</v>
      </c>
      <c r="K186">
        <v>0</v>
      </c>
      <c r="L186">
        <v>4.4044999999999996</v>
      </c>
      <c r="M186">
        <v>0</v>
      </c>
      <c r="N186">
        <v>1194.9312</v>
      </c>
    </row>
    <row r="187" spans="1:14" hidden="1" x14ac:dyDescent="0.25">
      <c r="A187">
        <v>2005</v>
      </c>
      <c r="B187" t="s">
        <v>83</v>
      </c>
      <c r="C187">
        <v>2000.06628</v>
      </c>
      <c r="D187">
        <v>0</v>
      </c>
      <c r="E187">
        <v>0</v>
      </c>
      <c r="F187">
        <v>0</v>
      </c>
      <c r="G187">
        <v>0</v>
      </c>
      <c r="H187">
        <v>2000.06628</v>
      </c>
      <c r="I187">
        <v>0</v>
      </c>
      <c r="J187">
        <v>0</v>
      </c>
      <c r="K187">
        <v>0</v>
      </c>
      <c r="L187">
        <v>2.48</v>
      </c>
      <c r="M187">
        <v>0</v>
      </c>
      <c r="N187">
        <v>1997.58628</v>
      </c>
    </row>
    <row r="188" spans="1:14" hidden="1" x14ac:dyDescent="0.25">
      <c r="A188">
        <v>2005</v>
      </c>
      <c r="B188" t="s">
        <v>84</v>
      </c>
      <c r="C188">
        <v>2000.0780500000001</v>
      </c>
      <c r="D188">
        <v>0</v>
      </c>
      <c r="E188">
        <v>0</v>
      </c>
      <c r="F188">
        <v>2000.07195</v>
      </c>
      <c r="G188">
        <v>0</v>
      </c>
      <c r="H188">
        <v>4000.15</v>
      </c>
      <c r="I188">
        <v>0</v>
      </c>
      <c r="J188">
        <v>0</v>
      </c>
      <c r="K188">
        <v>0</v>
      </c>
      <c r="L188">
        <v>2.2551000000000001</v>
      </c>
      <c r="M188">
        <v>0</v>
      </c>
      <c r="N188">
        <v>3997.8948999999998</v>
      </c>
    </row>
    <row r="189" spans="1:14" hidden="1" x14ac:dyDescent="0.25">
      <c r="A189">
        <v>2005</v>
      </c>
      <c r="B189" t="s">
        <v>85</v>
      </c>
      <c r="C189">
        <v>5221.5780234599997</v>
      </c>
      <c r="D189">
        <v>0</v>
      </c>
      <c r="E189">
        <v>0</v>
      </c>
      <c r="F189">
        <v>0</v>
      </c>
      <c r="G189">
        <v>391.82150000000001</v>
      </c>
      <c r="H189">
        <v>5613.3995234599997</v>
      </c>
      <c r="I189">
        <v>8500</v>
      </c>
      <c r="J189">
        <v>0</v>
      </c>
      <c r="K189">
        <v>0</v>
      </c>
      <c r="L189">
        <v>6.3467000000000002</v>
      </c>
      <c r="M189">
        <v>0</v>
      </c>
      <c r="N189">
        <v>-2892.9471765399999</v>
      </c>
    </row>
    <row r="190" spans="1:14" hidden="1" x14ac:dyDescent="0.25">
      <c r="A190">
        <v>2005</v>
      </c>
      <c r="B190" t="s">
        <v>86</v>
      </c>
      <c r="C190">
        <v>2069.82358333</v>
      </c>
      <c r="D190">
        <v>0</v>
      </c>
      <c r="E190">
        <v>0</v>
      </c>
      <c r="F190">
        <v>0</v>
      </c>
      <c r="G190">
        <v>0</v>
      </c>
      <c r="H190">
        <v>2069.82358333</v>
      </c>
      <c r="I190">
        <v>0</v>
      </c>
      <c r="J190">
        <v>0</v>
      </c>
      <c r="K190">
        <v>0</v>
      </c>
      <c r="L190">
        <v>4.0309999999999997</v>
      </c>
      <c r="M190">
        <v>0</v>
      </c>
      <c r="N190">
        <v>2065.7925833300001</v>
      </c>
    </row>
    <row r="191" spans="1:14" hidden="1" x14ac:dyDescent="0.25">
      <c r="A191">
        <v>2005</v>
      </c>
      <c r="B191" t="s">
        <v>87</v>
      </c>
      <c r="C191">
        <v>2251.54069639</v>
      </c>
      <c r="D191">
        <v>0</v>
      </c>
      <c r="E191">
        <v>0</v>
      </c>
      <c r="F191">
        <v>0</v>
      </c>
      <c r="G191">
        <v>0</v>
      </c>
      <c r="H191">
        <v>2251.54069639</v>
      </c>
      <c r="I191">
        <v>0</v>
      </c>
      <c r="J191">
        <v>0</v>
      </c>
      <c r="K191">
        <v>0</v>
      </c>
      <c r="L191">
        <v>3.4137</v>
      </c>
      <c r="M191">
        <v>0</v>
      </c>
      <c r="N191">
        <v>2248.1269963899999</v>
      </c>
    </row>
    <row r="192" spans="1:14" hidden="1" x14ac:dyDescent="0.25">
      <c r="A192">
        <v>2005</v>
      </c>
      <c r="B192" t="s">
        <v>88</v>
      </c>
      <c r="C192">
        <v>1000.02979</v>
      </c>
      <c r="D192">
        <v>0</v>
      </c>
      <c r="E192">
        <v>0</v>
      </c>
      <c r="F192">
        <v>0</v>
      </c>
      <c r="G192">
        <v>404.18369999999999</v>
      </c>
      <c r="H192">
        <v>1404.2134900000001</v>
      </c>
      <c r="I192">
        <v>0</v>
      </c>
      <c r="J192">
        <v>0</v>
      </c>
      <c r="K192">
        <v>0</v>
      </c>
      <c r="L192">
        <v>9.0188000000000006</v>
      </c>
      <c r="M192">
        <v>0</v>
      </c>
      <c r="N192">
        <v>1395.19469</v>
      </c>
    </row>
    <row r="193" spans="1:14" hidden="1" x14ac:dyDescent="0.25">
      <c r="A193">
        <v>2005</v>
      </c>
      <c r="B193" t="s">
        <v>89</v>
      </c>
      <c r="C193">
        <v>2032.6638173399999</v>
      </c>
      <c r="D193">
        <v>0</v>
      </c>
      <c r="E193">
        <v>0</v>
      </c>
      <c r="F193">
        <v>0</v>
      </c>
      <c r="G193">
        <v>0</v>
      </c>
      <c r="H193">
        <v>2032.6638173399999</v>
      </c>
      <c r="I193">
        <v>0</v>
      </c>
      <c r="J193">
        <v>0</v>
      </c>
      <c r="K193">
        <v>0</v>
      </c>
      <c r="L193">
        <v>6.5738000000000003</v>
      </c>
      <c r="M193">
        <v>0</v>
      </c>
      <c r="N193">
        <v>2026.09001734</v>
      </c>
    </row>
    <row r="194" spans="1:14" hidden="1" x14ac:dyDescent="0.25">
      <c r="A194">
        <v>2005</v>
      </c>
      <c r="B194" t="s">
        <v>90</v>
      </c>
      <c r="C194">
        <v>5200.1611465300002</v>
      </c>
      <c r="D194">
        <v>0</v>
      </c>
      <c r="E194">
        <v>0</v>
      </c>
      <c r="F194">
        <v>0</v>
      </c>
      <c r="G194">
        <v>0</v>
      </c>
      <c r="H194">
        <v>5200.1611465300002</v>
      </c>
      <c r="I194">
        <v>2450</v>
      </c>
      <c r="J194">
        <v>0</v>
      </c>
      <c r="K194">
        <v>0</v>
      </c>
      <c r="L194">
        <v>5.5069999999999997</v>
      </c>
      <c r="M194">
        <v>0</v>
      </c>
      <c r="N194">
        <v>2744.6541465300002</v>
      </c>
    </row>
    <row r="195" spans="1:14" hidden="1" x14ac:dyDescent="0.25">
      <c r="A195">
        <v>2005</v>
      </c>
      <c r="B195" t="s">
        <v>91</v>
      </c>
      <c r="C195">
        <v>5499.9925300000004</v>
      </c>
      <c r="D195">
        <v>0</v>
      </c>
      <c r="E195">
        <v>0</v>
      </c>
      <c r="F195">
        <v>0</v>
      </c>
      <c r="G195">
        <v>416.49849999999998</v>
      </c>
      <c r="H195">
        <v>5916.4910300000001</v>
      </c>
      <c r="I195">
        <v>1500</v>
      </c>
      <c r="J195">
        <v>0</v>
      </c>
      <c r="K195">
        <v>0</v>
      </c>
      <c r="L195">
        <v>9.9815000000000005</v>
      </c>
      <c r="M195">
        <v>0</v>
      </c>
      <c r="N195">
        <v>4406.5095300000003</v>
      </c>
    </row>
    <row r="196" spans="1:14" hidden="1" x14ac:dyDescent="0.25">
      <c r="A196">
        <v>2005</v>
      </c>
      <c r="B196" t="s">
        <v>92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5.8089000000000004</v>
      </c>
      <c r="M196">
        <v>0</v>
      </c>
      <c r="N196">
        <v>-5.8089000000000004</v>
      </c>
    </row>
    <row r="197" spans="1:14" hidden="1" x14ac:dyDescent="0.25">
      <c r="A197">
        <v>2005</v>
      </c>
      <c r="B197" t="s">
        <v>93</v>
      </c>
      <c r="C197">
        <v>1000</v>
      </c>
      <c r="D197">
        <v>0</v>
      </c>
      <c r="E197">
        <v>0</v>
      </c>
      <c r="F197">
        <v>2000.00675</v>
      </c>
      <c r="G197">
        <v>0</v>
      </c>
      <c r="H197">
        <v>3000.00675</v>
      </c>
      <c r="I197">
        <v>3350</v>
      </c>
      <c r="J197">
        <v>0</v>
      </c>
      <c r="K197">
        <v>3000</v>
      </c>
      <c r="L197">
        <v>3.2242000000000002</v>
      </c>
      <c r="M197">
        <v>0</v>
      </c>
      <c r="N197">
        <v>-3353.2174500000001</v>
      </c>
    </row>
    <row r="198" spans="1:14" hidden="1" x14ac:dyDescent="0.25">
      <c r="A198">
        <v>2006</v>
      </c>
      <c r="B198" t="s">
        <v>82</v>
      </c>
      <c r="C198">
        <v>1352.8967526500001</v>
      </c>
      <c r="D198">
        <v>0</v>
      </c>
      <c r="E198">
        <v>0</v>
      </c>
      <c r="F198">
        <v>0</v>
      </c>
      <c r="G198">
        <v>0</v>
      </c>
      <c r="H198">
        <v>1352.8967526500001</v>
      </c>
      <c r="I198">
        <v>0</v>
      </c>
      <c r="J198">
        <v>0</v>
      </c>
      <c r="K198">
        <v>0</v>
      </c>
      <c r="L198">
        <v>10.7813</v>
      </c>
      <c r="M198">
        <v>0</v>
      </c>
      <c r="N198">
        <v>1342.11545265</v>
      </c>
    </row>
    <row r="199" spans="1:14" hidden="1" x14ac:dyDescent="0.25">
      <c r="A199">
        <v>2006</v>
      </c>
      <c r="B199" t="s">
        <v>83</v>
      </c>
      <c r="C199">
        <v>1211.6281594100001</v>
      </c>
      <c r="D199">
        <v>0</v>
      </c>
      <c r="E199">
        <v>0</v>
      </c>
      <c r="F199">
        <v>0</v>
      </c>
      <c r="G199">
        <v>0</v>
      </c>
      <c r="H199">
        <v>1211.6281594100001</v>
      </c>
      <c r="I199">
        <v>0</v>
      </c>
      <c r="J199">
        <v>0</v>
      </c>
      <c r="K199">
        <v>0</v>
      </c>
      <c r="L199">
        <v>487.20580000000001</v>
      </c>
      <c r="M199">
        <v>0</v>
      </c>
      <c r="N199">
        <v>724.42235941000001</v>
      </c>
    </row>
    <row r="200" spans="1:14" hidden="1" x14ac:dyDescent="0.25">
      <c r="A200">
        <v>2006</v>
      </c>
      <c r="B200" t="s">
        <v>84</v>
      </c>
      <c r="C200">
        <v>2700.0861500000001</v>
      </c>
      <c r="D200">
        <v>0</v>
      </c>
      <c r="E200">
        <v>0</v>
      </c>
      <c r="F200">
        <v>0</v>
      </c>
      <c r="G200">
        <v>0</v>
      </c>
      <c r="H200">
        <v>2700.0861500000001</v>
      </c>
      <c r="I200">
        <v>500</v>
      </c>
      <c r="J200">
        <v>1700</v>
      </c>
      <c r="K200">
        <v>0</v>
      </c>
      <c r="L200">
        <v>2.4849000000000001</v>
      </c>
      <c r="M200">
        <v>0</v>
      </c>
      <c r="N200">
        <v>497.60124999999999</v>
      </c>
    </row>
    <row r="201" spans="1:14" hidden="1" x14ac:dyDescent="0.25">
      <c r="A201">
        <v>2006</v>
      </c>
      <c r="B201" t="s">
        <v>85</v>
      </c>
      <c r="C201">
        <v>0</v>
      </c>
      <c r="D201">
        <v>0</v>
      </c>
      <c r="E201">
        <v>0</v>
      </c>
      <c r="F201">
        <v>3499.9526000000001</v>
      </c>
      <c r="G201">
        <v>0</v>
      </c>
      <c r="H201">
        <v>3499.9526000000001</v>
      </c>
      <c r="I201">
        <v>1300</v>
      </c>
      <c r="J201">
        <v>0</v>
      </c>
      <c r="K201">
        <v>0</v>
      </c>
      <c r="L201">
        <v>495.1678</v>
      </c>
      <c r="M201">
        <v>0</v>
      </c>
      <c r="N201">
        <v>1704.7847999999999</v>
      </c>
    </row>
    <row r="202" spans="1:14" hidden="1" x14ac:dyDescent="0.25">
      <c r="A202">
        <v>2006</v>
      </c>
      <c r="B202" t="s">
        <v>86</v>
      </c>
      <c r="C202">
        <v>2909.8051804000002</v>
      </c>
      <c r="D202">
        <v>0</v>
      </c>
      <c r="E202">
        <v>0</v>
      </c>
      <c r="F202">
        <v>0</v>
      </c>
      <c r="G202">
        <v>0</v>
      </c>
      <c r="H202">
        <v>2909.8051804000002</v>
      </c>
      <c r="I202">
        <v>0</v>
      </c>
      <c r="J202">
        <v>0</v>
      </c>
      <c r="K202">
        <v>0</v>
      </c>
      <c r="L202">
        <v>5.1745000000000001</v>
      </c>
      <c r="M202">
        <v>0</v>
      </c>
      <c r="N202">
        <v>2904.6306804000001</v>
      </c>
    </row>
    <row r="203" spans="1:14" hidden="1" x14ac:dyDescent="0.25">
      <c r="A203">
        <v>2006</v>
      </c>
      <c r="B203" t="s">
        <v>87</v>
      </c>
      <c r="C203">
        <v>2831.1791499999999</v>
      </c>
      <c r="D203">
        <v>0</v>
      </c>
      <c r="E203">
        <v>0</v>
      </c>
      <c r="F203">
        <v>0</v>
      </c>
      <c r="G203">
        <v>0</v>
      </c>
      <c r="H203">
        <v>2831.1791499999999</v>
      </c>
      <c r="I203">
        <v>0</v>
      </c>
      <c r="J203">
        <v>0</v>
      </c>
      <c r="K203">
        <v>0</v>
      </c>
      <c r="L203">
        <v>2.1215000000000002</v>
      </c>
      <c r="M203">
        <v>0</v>
      </c>
      <c r="N203">
        <v>2829.0576500000002</v>
      </c>
    </row>
    <row r="204" spans="1:14" hidden="1" x14ac:dyDescent="0.25">
      <c r="A204">
        <v>2006</v>
      </c>
      <c r="B204" t="s">
        <v>88</v>
      </c>
      <c r="C204">
        <v>0</v>
      </c>
      <c r="D204">
        <v>0</v>
      </c>
      <c r="E204">
        <v>0</v>
      </c>
      <c r="F204">
        <v>2999.96405</v>
      </c>
      <c r="G204">
        <v>0</v>
      </c>
      <c r="H204">
        <v>2999.96405</v>
      </c>
      <c r="I204">
        <v>0</v>
      </c>
      <c r="J204">
        <v>0</v>
      </c>
      <c r="K204">
        <v>0</v>
      </c>
      <c r="L204">
        <v>485.6986</v>
      </c>
      <c r="M204">
        <v>0</v>
      </c>
      <c r="N204">
        <v>2514.2654499999999</v>
      </c>
    </row>
    <row r="205" spans="1:14" hidden="1" x14ac:dyDescent="0.25">
      <c r="A205">
        <v>2006</v>
      </c>
      <c r="B205" t="s">
        <v>89</v>
      </c>
      <c r="C205">
        <v>6324.2652019999996</v>
      </c>
      <c r="D205">
        <v>0</v>
      </c>
      <c r="E205">
        <v>0</v>
      </c>
      <c r="F205">
        <v>0</v>
      </c>
      <c r="G205">
        <v>0</v>
      </c>
      <c r="H205">
        <v>6324.2652019999996</v>
      </c>
      <c r="I205">
        <v>7000</v>
      </c>
      <c r="J205">
        <v>0</v>
      </c>
      <c r="K205">
        <v>0</v>
      </c>
      <c r="L205">
        <v>6.0918000000000001</v>
      </c>
      <c r="M205">
        <v>0</v>
      </c>
      <c r="N205">
        <v>-681.82659799999999</v>
      </c>
    </row>
    <row r="206" spans="1:14" hidden="1" x14ac:dyDescent="0.25">
      <c r="A206">
        <v>2006</v>
      </c>
      <c r="B206" t="s">
        <v>90</v>
      </c>
      <c r="C206">
        <v>3000.1315</v>
      </c>
      <c r="D206">
        <v>0</v>
      </c>
      <c r="E206">
        <v>0</v>
      </c>
      <c r="F206">
        <v>0</v>
      </c>
      <c r="G206">
        <v>0</v>
      </c>
      <c r="H206">
        <v>3000.1315</v>
      </c>
      <c r="I206">
        <v>1200</v>
      </c>
      <c r="J206">
        <v>0</v>
      </c>
      <c r="K206">
        <v>0</v>
      </c>
      <c r="L206">
        <v>3.2294999999999998</v>
      </c>
      <c r="M206">
        <v>0</v>
      </c>
      <c r="N206">
        <v>1796.902</v>
      </c>
    </row>
    <row r="207" spans="1:14" hidden="1" x14ac:dyDescent="0.25">
      <c r="A207">
        <v>2006</v>
      </c>
      <c r="B207" t="s">
        <v>91</v>
      </c>
      <c r="C207">
        <v>3000.0284999999999</v>
      </c>
      <c r="D207">
        <v>0</v>
      </c>
      <c r="E207">
        <v>0</v>
      </c>
      <c r="F207">
        <v>0</v>
      </c>
      <c r="G207">
        <v>0</v>
      </c>
      <c r="H207">
        <v>3000.0284999999999</v>
      </c>
      <c r="I207">
        <v>0</v>
      </c>
      <c r="J207">
        <v>0</v>
      </c>
      <c r="K207">
        <v>0</v>
      </c>
      <c r="L207">
        <v>427.77670000000001</v>
      </c>
      <c r="M207">
        <v>0</v>
      </c>
      <c r="N207">
        <v>2572.2518</v>
      </c>
    </row>
    <row r="208" spans="1:14" hidden="1" x14ac:dyDescent="0.25">
      <c r="A208">
        <v>2006</v>
      </c>
      <c r="B208" t="s">
        <v>92</v>
      </c>
      <c r="C208">
        <v>0</v>
      </c>
      <c r="D208">
        <v>0</v>
      </c>
      <c r="E208">
        <v>0</v>
      </c>
      <c r="F208">
        <v>2999.98695</v>
      </c>
      <c r="G208">
        <v>0</v>
      </c>
      <c r="H208">
        <v>2999.98695</v>
      </c>
      <c r="I208">
        <v>2000</v>
      </c>
      <c r="J208">
        <v>0</v>
      </c>
      <c r="K208">
        <v>0</v>
      </c>
      <c r="L208">
        <v>4.069</v>
      </c>
      <c r="M208">
        <v>0</v>
      </c>
      <c r="N208">
        <v>995.91795000000002</v>
      </c>
    </row>
    <row r="209" spans="1:14" hidden="1" x14ac:dyDescent="0.25">
      <c r="A209">
        <v>2006</v>
      </c>
      <c r="B209" t="s">
        <v>93</v>
      </c>
      <c r="C209">
        <v>3500.0260000000003</v>
      </c>
      <c r="D209">
        <v>0</v>
      </c>
      <c r="E209">
        <v>2000</v>
      </c>
      <c r="F209">
        <v>0</v>
      </c>
      <c r="G209">
        <v>0</v>
      </c>
      <c r="H209">
        <v>5500.0259999999998</v>
      </c>
      <c r="I209">
        <v>850</v>
      </c>
      <c r="J209">
        <v>930</v>
      </c>
      <c r="K209">
        <v>0</v>
      </c>
      <c r="L209">
        <v>1.302</v>
      </c>
      <c r="M209">
        <v>0</v>
      </c>
      <c r="N209">
        <v>3718.7240000000002</v>
      </c>
    </row>
    <row r="210" spans="1:14" hidden="1" x14ac:dyDescent="0.25">
      <c r="A210">
        <v>2007</v>
      </c>
      <c r="B210" t="s">
        <v>82</v>
      </c>
      <c r="C210">
        <v>3509.0902900199999</v>
      </c>
      <c r="D210">
        <v>0</v>
      </c>
      <c r="E210">
        <v>0</v>
      </c>
      <c r="F210">
        <v>0</v>
      </c>
      <c r="G210">
        <v>0</v>
      </c>
      <c r="H210">
        <v>3509.0902900199999</v>
      </c>
      <c r="I210">
        <v>0</v>
      </c>
      <c r="J210">
        <v>0</v>
      </c>
      <c r="K210">
        <v>0</v>
      </c>
      <c r="L210">
        <v>354.00399999999996</v>
      </c>
      <c r="M210">
        <v>0</v>
      </c>
      <c r="N210">
        <v>3155.08629002</v>
      </c>
    </row>
    <row r="211" spans="1:14" hidden="1" x14ac:dyDescent="0.25">
      <c r="A211">
        <v>2007</v>
      </c>
      <c r="B211" t="s">
        <v>83</v>
      </c>
      <c r="C211">
        <v>2999.9122400000001</v>
      </c>
      <c r="D211">
        <v>0</v>
      </c>
      <c r="E211">
        <v>0</v>
      </c>
      <c r="F211">
        <v>0</v>
      </c>
      <c r="G211">
        <v>0</v>
      </c>
      <c r="H211">
        <v>2999.9122400000001</v>
      </c>
      <c r="I211">
        <v>0</v>
      </c>
      <c r="J211">
        <v>0</v>
      </c>
      <c r="K211">
        <v>0</v>
      </c>
      <c r="L211">
        <v>2.1105999999999998</v>
      </c>
      <c r="M211">
        <v>0</v>
      </c>
      <c r="N211">
        <v>2997.8016400000001</v>
      </c>
    </row>
    <row r="212" spans="1:14" hidden="1" x14ac:dyDescent="0.25">
      <c r="A212">
        <v>2007</v>
      </c>
      <c r="B212" t="s">
        <v>84</v>
      </c>
      <c r="C212">
        <v>3599.6673999999998</v>
      </c>
      <c r="D212">
        <v>0</v>
      </c>
      <c r="E212">
        <v>0</v>
      </c>
      <c r="F212">
        <v>3499.9841000000001</v>
      </c>
      <c r="G212">
        <v>0</v>
      </c>
      <c r="H212">
        <v>7099.6514999999999</v>
      </c>
      <c r="I212">
        <v>4800</v>
      </c>
      <c r="J212">
        <v>1020</v>
      </c>
      <c r="K212">
        <v>0</v>
      </c>
      <c r="L212">
        <v>1.8397000000000001</v>
      </c>
      <c r="M212">
        <v>0</v>
      </c>
      <c r="N212">
        <v>1277.8117999999995</v>
      </c>
    </row>
    <row r="213" spans="1:14" hidden="1" x14ac:dyDescent="0.25">
      <c r="A213">
        <v>2007</v>
      </c>
      <c r="B213" t="s">
        <v>85</v>
      </c>
      <c r="C213">
        <v>3080.2238000000002</v>
      </c>
      <c r="D213">
        <v>0</v>
      </c>
      <c r="E213">
        <v>0</v>
      </c>
      <c r="F213">
        <v>0</v>
      </c>
      <c r="G213">
        <v>0</v>
      </c>
      <c r="H213">
        <v>3080.2238000000002</v>
      </c>
      <c r="I213">
        <v>0</v>
      </c>
      <c r="J213">
        <v>0</v>
      </c>
      <c r="K213">
        <v>0</v>
      </c>
      <c r="L213">
        <v>373.84849999999994</v>
      </c>
      <c r="M213">
        <v>0</v>
      </c>
      <c r="N213">
        <v>2706.3753000000002</v>
      </c>
    </row>
    <row r="214" spans="1:14" hidden="1" x14ac:dyDescent="0.25">
      <c r="A214">
        <v>2007</v>
      </c>
      <c r="B214" t="s">
        <v>86</v>
      </c>
      <c r="C214">
        <v>2999.8312099999998</v>
      </c>
      <c r="D214">
        <v>0</v>
      </c>
      <c r="E214">
        <v>0</v>
      </c>
      <c r="F214">
        <v>0</v>
      </c>
      <c r="G214">
        <v>0</v>
      </c>
      <c r="H214">
        <v>2999.8312099999998</v>
      </c>
      <c r="I214">
        <v>0</v>
      </c>
      <c r="J214">
        <v>0</v>
      </c>
      <c r="K214">
        <v>0</v>
      </c>
      <c r="L214">
        <v>0.66390000000000005</v>
      </c>
      <c r="M214">
        <v>0</v>
      </c>
      <c r="N214">
        <v>2999.1673099999998</v>
      </c>
    </row>
    <row r="215" spans="1:14" hidden="1" x14ac:dyDescent="0.25">
      <c r="A215">
        <v>2007</v>
      </c>
      <c r="B215" t="s">
        <v>87</v>
      </c>
      <c r="C215">
        <v>3026.6799073799998</v>
      </c>
      <c r="D215">
        <v>0</v>
      </c>
      <c r="E215">
        <v>524.39749506999999</v>
      </c>
      <c r="F215">
        <v>2999.9745499999999</v>
      </c>
      <c r="G215">
        <v>0</v>
      </c>
      <c r="H215">
        <v>6551.0519524499996</v>
      </c>
      <c r="I215">
        <v>0</v>
      </c>
      <c r="J215">
        <v>0</v>
      </c>
      <c r="K215">
        <v>1600</v>
      </c>
      <c r="L215">
        <v>0.69359999999999999</v>
      </c>
      <c r="M215">
        <v>0</v>
      </c>
      <c r="N215">
        <v>4950.3583524499991</v>
      </c>
    </row>
    <row r="216" spans="1:14" hidden="1" x14ac:dyDescent="0.25">
      <c r="A216">
        <v>2007</v>
      </c>
      <c r="B216" t="s">
        <v>88</v>
      </c>
      <c r="C216">
        <v>3604.51724646</v>
      </c>
      <c r="D216">
        <v>0</v>
      </c>
      <c r="E216">
        <v>0</v>
      </c>
      <c r="F216">
        <v>0</v>
      </c>
      <c r="G216">
        <v>0</v>
      </c>
      <c r="H216">
        <v>3604.51724646</v>
      </c>
      <c r="I216">
        <v>0</v>
      </c>
      <c r="J216">
        <v>0</v>
      </c>
      <c r="K216">
        <v>0</v>
      </c>
      <c r="L216">
        <v>385.55219999999997</v>
      </c>
      <c r="M216">
        <v>0</v>
      </c>
      <c r="N216">
        <v>3218.9650464599999</v>
      </c>
    </row>
    <row r="217" spans="1:14" hidden="1" x14ac:dyDescent="0.25">
      <c r="A217">
        <v>2007</v>
      </c>
      <c r="B217" t="s">
        <v>89</v>
      </c>
      <c r="C217">
        <v>3578.0014148</v>
      </c>
      <c r="D217">
        <v>0</v>
      </c>
      <c r="E217">
        <v>0</v>
      </c>
      <c r="F217">
        <v>0</v>
      </c>
      <c r="G217">
        <v>0</v>
      </c>
      <c r="H217">
        <v>3578.0014148</v>
      </c>
      <c r="I217">
        <v>0</v>
      </c>
      <c r="J217">
        <v>0</v>
      </c>
      <c r="K217">
        <v>0</v>
      </c>
      <c r="L217">
        <v>0.628</v>
      </c>
      <c r="M217">
        <v>0</v>
      </c>
      <c r="N217">
        <v>3577.3734147999999</v>
      </c>
    </row>
    <row r="218" spans="1:14" hidden="1" x14ac:dyDescent="0.25">
      <c r="A218">
        <v>2007</v>
      </c>
      <c r="B218" t="s">
        <v>90</v>
      </c>
      <c r="C218">
        <v>2741.3577415200002</v>
      </c>
      <c r="D218">
        <v>0</v>
      </c>
      <c r="E218">
        <v>0</v>
      </c>
      <c r="F218">
        <v>3500.0695500000002</v>
      </c>
      <c r="G218">
        <v>0</v>
      </c>
      <c r="H218">
        <v>6241.4272915199999</v>
      </c>
      <c r="I218">
        <v>0</v>
      </c>
      <c r="J218">
        <v>0</v>
      </c>
      <c r="K218">
        <v>0</v>
      </c>
      <c r="L218">
        <v>0.17499999999999999</v>
      </c>
      <c r="M218">
        <v>0</v>
      </c>
      <c r="N218">
        <v>6241.2522915199997</v>
      </c>
    </row>
    <row r="219" spans="1:14" hidden="1" x14ac:dyDescent="0.25">
      <c r="A219">
        <v>2007</v>
      </c>
      <c r="B219" t="s">
        <v>91</v>
      </c>
      <c r="C219">
        <v>3588.0059392399999</v>
      </c>
      <c r="D219">
        <v>0</v>
      </c>
      <c r="E219">
        <v>0</v>
      </c>
      <c r="F219">
        <v>0</v>
      </c>
      <c r="G219">
        <v>0</v>
      </c>
      <c r="H219">
        <v>3588.0059392399999</v>
      </c>
      <c r="I219">
        <v>4000</v>
      </c>
      <c r="J219">
        <v>0</v>
      </c>
      <c r="K219">
        <v>0</v>
      </c>
      <c r="L219">
        <v>393.84519999999998</v>
      </c>
      <c r="M219">
        <v>0</v>
      </c>
      <c r="N219">
        <v>-805.83926075999989</v>
      </c>
    </row>
    <row r="220" spans="1:14" hidden="1" x14ac:dyDescent="0.25">
      <c r="A220">
        <v>2007</v>
      </c>
      <c r="B220" t="s">
        <v>92</v>
      </c>
      <c r="C220">
        <v>3499.9645500000001</v>
      </c>
      <c r="D220">
        <v>0</v>
      </c>
      <c r="E220">
        <v>0</v>
      </c>
      <c r="F220">
        <v>0</v>
      </c>
      <c r="G220">
        <v>0</v>
      </c>
      <c r="H220">
        <v>3499.9645500000001</v>
      </c>
      <c r="I220">
        <v>3000</v>
      </c>
      <c r="J220">
        <v>0</v>
      </c>
      <c r="K220">
        <v>0</v>
      </c>
      <c r="L220">
        <v>0</v>
      </c>
      <c r="M220">
        <v>0</v>
      </c>
      <c r="N220">
        <v>499.96455000000014</v>
      </c>
    </row>
    <row r="221" spans="1:14" hidden="1" x14ac:dyDescent="0.25">
      <c r="A221">
        <v>2007</v>
      </c>
      <c r="B221" t="s">
        <v>93</v>
      </c>
      <c r="C221">
        <v>6960.0649945699997</v>
      </c>
      <c r="D221">
        <v>0</v>
      </c>
      <c r="E221">
        <v>0</v>
      </c>
      <c r="F221">
        <v>0</v>
      </c>
      <c r="G221">
        <v>0</v>
      </c>
      <c r="H221">
        <v>6960.0649945699997</v>
      </c>
      <c r="I221">
        <v>12600</v>
      </c>
      <c r="J221">
        <v>0</v>
      </c>
      <c r="K221">
        <v>0</v>
      </c>
      <c r="L221">
        <v>0</v>
      </c>
      <c r="M221">
        <v>0</v>
      </c>
      <c r="N221">
        <v>-5639.9350054300003</v>
      </c>
    </row>
    <row r="222" spans="1:14" hidden="1" x14ac:dyDescent="0.25">
      <c r="A222">
        <v>2008</v>
      </c>
      <c r="B222" t="s">
        <v>82</v>
      </c>
      <c r="C222">
        <v>7053.1277958800001</v>
      </c>
      <c r="D222">
        <v>0</v>
      </c>
      <c r="E222">
        <v>0</v>
      </c>
      <c r="F222">
        <v>0</v>
      </c>
      <c r="G222">
        <v>0</v>
      </c>
      <c r="H222">
        <v>7053.1277958800001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7053.1277958800001</v>
      </c>
    </row>
    <row r="223" spans="1:14" hidden="1" x14ac:dyDescent="0.25">
      <c r="A223">
        <v>2008</v>
      </c>
      <c r="B223" t="s">
        <v>83</v>
      </c>
      <c r="C223">
        <v>3588.15528533</v>
      </c>
      <c r="D223">
        <v>0</v>
      </c>
      <c r="E223">
        <v>0</v>
      </c>
      <c r="F223">
        <v>0</v>
      </c>
      <c r="G223">
        <v>0</v>
      </c>
      <c r="H223">
        <v>3588.15528533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3588.15528533</v>
      </c>
    </row>
    <row r="224" spans="1:14" hidden="1" x14ac:dyDescent="0.25">
      <c r="A224">
        <v>2008</v>
      </c>
      <c r="B224" t="s">
        <v>84</v>
      </c>
      <c r="C224">
        <v>3641.8923830799999</v>
      </c>
      <c r="D224">
        <v>0</v>
      </c>
      <c r="E224">
        <v>0</v>
      </c>
      <c r="F224">
        <v>1999.9653000000001</v>
      </c>
      <c r="G224">
        <v>0</v>
      </c>
      <c r="H224">
        <v>5641.8576830800002</v>
      </c>
      <c r="I224">
        <v>3650</v>
      </c>
      <c r="J224">
        <v>0</v>
      </c>
      <c r="K224">
        <v>2000</v>
      </c>
      <c r="L224">
        <v>0</v>
      </c>
      <c r="M224">
        <v>0</v>
      </c>
      <c r="N224">
        <v>-8.1423169199997574</v>
      </c>
    </row>
    <row r="225" spans="1:15" hidden="1" x14ac:dyDescent="0.25">
      <c r="A225">
        <v>2008</v>
      </c>
      <c r="B225" t="s">
        <v>85</v>
      </c>
      <c r="C225">
        <v>3551.18117936</v>
      </c>
      <c r="D225">
        <v>0</v>
      </c>
      <c r="E225">
        <v>0</v>
      </c>
      <c r="F225">
        <v>0</v>
      </c>
      <c r="G225">
        <v>1483.0992000000001</v>
      </c>
      <c r="H225">
        <v>5034.2803793599996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5034.2803793599996</v>
      </c>
    </row>
    <row r="226" spans="1:15" hidden="1" x14ac:dyDescent="0.25">
      <c r="A226">
        <v>2008</v>
      </c>
      <c r="B226" t="s">
        <v>86</v>
      </c>
      <c r="C226">
        <v>3482.1036153</v>
      </c>
      <c r="D226">
        <v>0</v>
      </c>
      <c r="E226">
        <v>0</v>
      </c>
      <c r="F226">
        <v>0</v>
      </c>
      <c r="G226">
        <v>0</v>
      </c>
      <c r="H226">
        <v>3482.1036153</v>
      </c>
      <c r="I226">
        <v>0</v>
      </c>
      <c r="J226">
        <v>0</v>
      </c>
      <c r="K226">
        <v>0</v>
      </c>
      <c r="L226">
        <v>0.21300000000019281</v>
      </c>
      <c r="M226">
        <v>0</v>
      </c>
      <c r="N226">
        <v>3481.8906152999998</v>
      </c>
    </row>
    <row r="227" spans="1:15" hidden="1" x14ac:dyDescent="0.25">
      <c r="A227">
        <v>2008</v>
      </c>
      <c r="B227" t="s">
        <v>87</v>
      </c>
      <c r="C227">
        <v>0</v>
      </c>
      <c r="D227">
        <v>0</v>
      </c>
      <c r="E227">
        <v>0</v>
      </c>
      <c r="F227">
        <v>3500.0311000000002</v>
      </c>
      <c r="G227">
        <v>0</v>
      </c>
      <c r="H227">
        <v>3500.0311000000002</v>
      </c>
      <c r="I227">
        <v>0</v>
      </c>
      <c r="J227">
        <v>1000</v>
      </c>
      <c r="K227">
        <v>0</v>
      </c>
      <c r="L227">
        <v>5.4999999999836291E-2</v>
      </c>
      <c r="M227">
        <v>0</v>
      </c>
      <c r="N227">
        <v>2499.9761000000003</v>
      </c>
    </row>
    <row r="228" spans="1:15" hidden="1" x14ac:dyDescent="0.25">
      <c r="A228">
        <v>2008</v>
      </c>
      <c r="B228" t="s">
        <v>88</v>
      </c>
      <c r="C228">
        <v>3353.0984471000002</v>
      </c>
      <c r="D228">
        <v>0</v>
      </c>
      <c r="E228">
        <v>0</v>
      </c>
      <c r="F228">
        <v>0</v>
      </c>
      <c r="G228">
        <v>0</v>
      </c>
      <c r="H228">
        <v>3353.0984471000002</v>
      </c>
      <c r="I228">
        <v>8998.7000000000007</v>
      </c>
      <c r="J228">
        <v>0</v>
      </c>
      <c r="K228">
        <v>0</v>
      </c>
      <c r="L228">
        <v>5.5030000000000001</v>
      </c>
      <c r="M228">
        <v>0</v>
      </c>
      <c r="N228">
        <v>-5651.1045529000012</v>
      </c>
    </row>
    <row r="229" spans="1:15" hidden="1" x14ac:dyDescent="0.25">
      <c r="A229">
        <v>2008</v>
      </c>
      <c r="B229" t="s">
        <v>89</v>
      </c>
      <c r="C229">
        <v>0</v>
      </c>
      <c r="D229">
        <v>0</v>
      </c>
      <c r="E229">
        <v>0</v>
      </c>
      <c r="F229">
        <v>3499.9295299999999</v>
      </c>
      <c r="G229">
        <v>0</v>
      </c>
      <c r="H229">
        <v>3499.9295299999999</v>
      </c>
      <c r="I229">
        <v>0</v>
      </c>
      <c r="J229">
        <v>0</v>
      </c>
      <c r="K229">
        <v>0</v>
      </c>
      <c r="L229">
        <v>1.7975000000000001</v>
      </c>
      <c r="M229">
        <v>0</v>
      </c>
      <c r="N229">
        <v>3498.1320299999998</v>
      </c>
    </row>
    <row r="230" spans="1:15" hidden="1" x14ac:dyDescent="0.25">
      <c r="A230">
        <v>2008</v>
      </c>
      <c r="B230" t="s">
        <v>90</v>
      </c>
      <c r="C230">
        <v>7983.5924359700002</v>
      </c>
      <c r="D230">
        <v>0</v>
      </c>
      <c r="E230">
        <v>0</v>
      </c>
      <c r="F230">
        <v>0</v>
      </c>
      <c r="G230">
        <v>0</v>
      </c>
      <c r="H230">
        <v>7983.5924359700002</v>
      </c>
      <c r="I230">
        <v>4150</v>
      </c>
      <c r="J230">
        <v>1000</v>
      </c>
      <c r="K230">
        <v>0</v>
      </c>
      <c r="L230">
        <v>0.89370000000000005</v>
      </c>
      <c r="M230">
        <v>0</v>
      </c>
      <c r="N230">
        <v>2832.6987359700006</v>
      </c>
    </row>
    <row r="231" spans="1:15" hidden="1" x14ac:dyDescent="0.25">
      <c r="A231">
        <v>2008</v>
      </c>
      <c r="B231" t="s">
        <v>91</v>
      </c>
      <c r="C231">
        <v>0</v>
      </c>
      <c r="D231">
        <v>0</v>
      </c>
      <c r="E231">
        <v>0</v>
      </c>
      <c r="F231">
        <v>7500.0695500000002</v>
      </c>
      <c r="G231">
        <v>0</v>
      </c>
      <c r="H231">
        <v>7500.0695500000002</v>
      </c>
      <c r="I231">
        <v>0</v>
      </c>
      <c r="J231">
        <v>0</v>
      </c>
      <c r="K231">
        <v>0</v>
      </c>
      <c r="L231">
        <v>3.5482999999999998</v>
      </c>
      <c r="M231">
        <v>0</v>
      </c>
      <c r="N231">
        <v>7496.5212499999998</v>
      </c>
    </row>
    <row r="232" spans="1:15" hidden="1" x14ac:dyDescent="0.25">
      <c r="A232">
        <v>2008</v>
      </c>
      <c r="B232" t="s">
        <v>92</v>
      </c>
      <c r="C232">
        <v>8917.7560785100013</v>
      </c>
      <c r="D232">
        <v>0</v>
      </c>
      <c r="E232">
        <v>0</v>
      </c>
      <c r="F232">
        <v>0</v>
      </c>
      <c r="G232">
        <v>0</v>
      </c>
      <c r="H232">
        <v>8917.7560785100013</v>
      </c>
      <c r="I232">
        <v>2600</v>
      </c>
      <c r="J232">
        <v>0</v>
      </c>
      <c r="K232">
        <v>0</v>
      </c>
      <c r="L232">
        <v>1.448</v>
      </c>
      <c r="M232">
        <v>0</v>
      </c>
      <c r="N232">
        <v>6316.308078510001</v>
      </c>
    </row>
    <row r="233" spans="1:15" hidden="1" x14ac:dyDescent="0.25">
      <c r="A233">
        <v>2008</v>
      </c>
      <c r="B233" t="s">
        <v>93</v>
      </c>
      <c r="C233">
        <v>3047.3975897199998</v>
      </c>
      <c r="D233">
        <v>0</v>
      </c>
      <c r="E233">
        <v>0</v>
      </c>
      <c r="F233">
        <v>0</v>
      </c>
      <c r="G233">
        <v>0</v>
      </c>
      <c r="H233">
        <v>3047.3975897199998</v>
      </c>
      <c r="I233">
        <v>2000</v>
      </c>
      <c r="J233">
        <v>1000</v>
      </c>
      <c r="K233">
        <v>0</v>
      </c>
      <c r="L233">
        <v>1.1815</v>
      </c>
      <c r="M233">
        <v>0</v>
      </c>
      <c r="N233">
        <v>46.216089719999673</v>
      </c>
    </row>
    <row r="234" spans="1:15" hidden="1" x14ac:dyDescent="0.25">
      <c r="A234" s="33">
        <v>2009</v>
      </c>
      <c r="B234" s="33" t="s">
        <v>82</v>
      </c>
      <c r="C234" s="33">
        <v>5657.9796482399997</v>
      </c>
      <c r="D234" s="33">
        <v>0</v>
      </c>
      <c r="E234" s="33">
        <v>0</v>
      </c>
      <c r="F234" s="33">
        <v>0</v>
      </c>
      <c r="G234" s="33">
        <v>0</v>
      </c>
      <c r="H234" s="33">
        <v>5657.9796482399997</v>
      </c>
      <c r="I234" s="33">
        <v>0</v>
      </c>
      <c r="J234" s="33">
        <v>0</v>
      </c>
      <c r="K234" s="33">
        <v>0</v>
      </c>
      <c r="L234" s="33">
        <v>2.38</v>
      </c>
      <c r="M234" s="33">
        <v>0</v>
      </c>
      <c r="N234" s="33">
        <v>5655.5996482399996</v>
      </c>
      <c r="O234" s="33"/>
    </row>
    <row r="235" spans="1:15" hidden="1" x14ac:dyDescent="0.25">
      <c r="A235" s="33">
        <v>2009</v>
      </c>
      <c r="B235" s="33" t="s">
        <v>83</v>
      </c>
      <c r="C235" s="33">
        <v>4499.9656500000001</v>
      </c>
      <c r="D235" s="33">
        <v>0</v>
      </c>
      <c r="E235" s="33">
        <v>0</v>
      </c>
      <c r="F235" s="33">
        <v>6000.0002999999997</v>
      </c>
      <c r="G235" s="33">
        <v>0</v>
      </c>
      <c r="H235" s="33">
        <v>10499.96595</v>
      </c>
      <c r="I235" s="33">
        <v>11966.737999999999</v>
      </c>
      <c r="J235" s="33">
        <v>0</v>
      </c>
      <c r="K235" s="33">
        <v>0</v>
      </c>
      <c r="L235" s="33">
        <v>1.1435999999999999</v>
      </c>
      <c r="M235" s="33">
        <v>0</v>
      </c>
      <c r="N235" s="33">
        <v>-1467.915649999999</v>
      </c>
      <c r="O235" s="33"/>
    </row>
    <row r="236" spans="1:15" hidden="1" x14ac:dyDescent="0.25">
      <c r="A236" s="33">
        <v>2009</v>
      </c>
      <c r="B236" s="33" t="s">
        <v>84</v>
      </c>
      <c r="C236" s="33">
        <v>10319.220231400001</v>
      </c>
      <c r="D236" s="33">
        <v>0</v>
      </c>
      <c r="E236" s="33">
        <v>0</v>
      </c>
      <c r="F236" s="33">
        <v>0</v>
      </c>
      <c r="G236" s="33">
        <v>2000</v>
      </c>
      <c r="H236" s="33">
        <v>12319.220231400001</v>
      </c>
      <c r="I236" s="33">
        <v>5699.48</v>
      </c>
      <c r="J236" s="33">
        <v>0</v>
      </c>
      <c r="K236" s="33">
        <v>0</v>
      </c>
      <c r="L236" s="33">
        <v>1.1482000000000001</v>
      </c>
      <c r="M236" s="33">
        <v>0</v>
      </c>
      <c r="N236" s="33">
        <v>6618.5920314000014</v>
      </c>
      <c r="O236" s="33"/>
    </row>
    <row r="237" spans="1:15" hidden="1" x14ac:dyDescent="0.25">
      <c r="A237" s="33">
        <v>2009</v>
      </c>
      <c r="B237" s="33" t="s">
        <v>85</v>
      </c>
      <c r="C237" s="33">
        <v>0</v>
      </c>
      <c r="D237" s="33">
        <v>0</v>
      </c>
      <c r="E237" s="33">
        <v>0</v>
      </c>
      <c r="F237" s="33">
        <v>5000.0536499999998</v>
      </c>
      <c r="G237" s="33">
        <v>0</v>
      </c>
      <c r="H237" s="33">
        <v>5000.0536499999998</v>
      </c>
      <c r="I237" s="33">
        <v>0</v>
      </c>
      <c r="J237" s="33">
        <v>0</v>
      </c>
      <c r="K237" s="33">
        <v>3500</v>
      </c>
      <c r="L237" s="33">
        <v>8.1129999999999995</v>
      </c>
      <c r="M237" s="33">
        <v>0</v>
      </c>
      <c r="N237" s="33">
        <v>1491.94065</v>
      </c>
      <c r="O237" s="33"/>
    </row>
    <row r="238" spans="1:15" hidden="1" x14ac:dyDescent="0.25">
      <c r="A238" s="33">
        <v>2009</v>
      </c>
      <c r="B238" s="33" t="s">
        <v>86</v>
      </c>
      <c r="C238" s="33">
        <v>8753.632252129999</v>
      </c>
      <c r="D238" s="33">
        <v>0</v>
      </c>
      <c r="E238" s="33">
        <v>0</v>
      </c>
      <c r="F238" s="33">
        <v>0</v>
      </c>
      <c r="G238" s="33">
        <v>5000</v>
      </c>
      <c r="H238" s="33">
        <v>13753.632252129999</v>
      </c>
      <c r="I238" s="33">
        <v>0</v>
      </c>
      <c r="J238" s="33">
        <v>0</v>
      </c>
      <c r="K238" s="33">
        <v>0</v>
      </c>
      <c r="L238" s="33">
        <v>4.9595999999999991</v>
      </c>
      <c r="M238" s="33">
        <v>0</v>
      </c>
      <c r="N238" s="33">
        <v>13748.672652129999</v>
      </c>
      <c r="O238" s="33"/>
    </row>
    <row r="239" spans="1:15" hidden="1" x14ac:dyDescent="0.25">
      <c r="A239" s="33">
        <v>2009</v>
      </c>
      <c r="B239" s="33" t="s">
        <v>87</v>
      </c>
      <c r="C239" s="33">
        <v>3976.8269573900002</v>
      </c>
      <c r="D239" s="33">
        <v>0</v>
      </c>
      <c r="E239" s="33">
        <v>0</v>
      </c>
      <c r="F239" s="33">
        <v>5500.1036899999999</v>
      </c>
      <c r="G239" s="33">
        <v>0</v>
      </c>
      <c r="H239" s="33">
        <v>9476.9306473899996</v>
      </c>
      <c r="I239" s="33">
        <v>0</v>
      </c>
      <c r="J239" s="33">
        <v>0</v>
      </c>
      <c r="K239" s="33">
        <v>0</v>
      </c>
      <c r="L239" s="33">
        <v>4.3431000000000006</v>
      </c>
      <c r="M239" s="33">
        <v>0</v>
      </c>
      <c r="N239" s="33">
        <v>9472.5875473899996</v>
      </c>
      <c r="O239" s="33"/>
    </row>
    <row r="240" spans="1:15" hidden="1" x14ac:dyDescent="0.25">
      <c r="A240" s="33">
        <v>2009</v>
      </c>
      <c r="B240" s="33" t="s">
        <v>88</v>
      </c>
      <c r="C240" s="33">
        <v>5050.2449594899999</v>
      </c>
      <c r="D240" s="33">
        <v>0</v>
      </c>
      <c r="E240" s="33">
        <v>0</v>
      </c>
      <c r="F240" s="33">
        <v>4499.9140500000003</v>
      </c>
      <c r="G240" s="33">
        <v>0</v>
      </c>
      <c r="H240" s="33">
        <v>9550.1590094900002</v>
      </c>
      <c r="I240" s="33">
        <v>0</v>
      </c>
      <c r="J240" s="33">
        <v>0</v>
      </c>
      <c r="K240" s="33">
        <v>0</v>
      </c>
      <c r="L240" s="33">
        <v>25.607400000000002</v>
      </c>
      <c r="M240" s="33">
        <v>0</v>
      </c>
      <c r="N240" s="33">
        <v>9524.5516094899995</v>
      </c>
      <c r="O240" s="33"/>
    </row>
    <row r="241" spans="1:15" hidden="1" x14ac:dyDescent="0.25">
      <c r="A241" s="33">
        <v>2009</v>
      </c>
      <c r="B241" s="33" t="s">
        <v>89</v>
      </c>
      <c r="C241" s="33">
        <v>9499.9538800000009</v>
      </c>
      <c r="D241" s="33">
        <v>0</v>
      </c>
      <c r="E241" s="33">
        <v>0</v>
      </c>
      <c r="F241" s="33">
        <v>0</v>
      </c>
      <c r="G241" s="33">
        <v>0</v>
      </c>
      <c r="H241" s="33">
        <v>9499.9538800000009</v>
      </c>
      <c r="I241" s="33">
        <v>0</v>
      </c>
      <c r="J241" s="33">
        <v>0</v>
      </c>
      <c r="K241" s="33">
        <v>0</v>
      </c>
      <c r="L241" s="33">
        <v>23.252699999999997</v>
      </c>
      <c r="M241" s="33">
        <v>0</v>
      </c>
      <c r="N241" s="33">
        <v>9476.7011800000018</v>
      </c>
      <c r="O241" s="33"/>
    </row>
    <row r="242" spans="1:15" hidden="1" x14ac:dyDescent="0.25">
      <c r="A242" s="33">
        <v>2009</v>
      </c>
      <c r="B242" s="33" t="s">
        <v>90</v>
      </c>
      <c r="C242" s="33">
        <v>0</v>
      </c>
      <c r="D242" s="33">
        <v>0</v>
      </c>
      <c r="E242" s="33">
        <v>0</v>
      </c>
      <c r="F242" s="33">
        <v>4000.0477500000002</v>
      </c>
      <c r="G242" s="33">
        <v>0</v>
      </c>
      <c r="H242" s="33">
        <v>4000.0477500000002</v>
      </c>
      <c r="I242" s="33">
        <v>4000</v>
      </c>
      <c r="J242" s="33">
        <v>2350</v>
      </c>
      <c r="K242" s="33">
        <v>0</v>
      </c>
      <c r="L242" s="33">
        <v>15.682399999999999</v>
      </c>
      <c r="M242" s="33">
        <v>0</v>
      </c>
      <c r="N242" s="33">
        <v>-2365.6346499999995</v>
      </c>
      <c r="O242" s="33"/>
    </row>
    <row r="243" spans="1:15" hidden="1" x14ac:dyDescent="0.25">
      <c r="A243" s="33">
        <v>2009</v>
      </c>
      <c r="B243" s="33" t="s">
        <v>91</v>
      </c>
      <c r="C243" s="33">
        <v>4514.77852257</v>
      </c>
      <c r="D243" s="33">
        <v>0</v>
      </c>
      <c r="E243" s="33">
        <v>0</v>
      </c>
      <c r="F243" s="33">
        <v>3499.9011399999999</v>
      </c>
      <c r="G243" s="33">
        <v>0</v>
      </c>
      <c r="H243" s="33">
        <v>8014.6796625699999</v>
      </c>
      <c r="I243" s="33">
        <v>9364.7099999999991</v>
      </c>
      <c r="J243" s="33">
        <v>0</v>
      </c>
      <c r="K243" s="33">
        <v>1500</v>
      </c>
      <c r="L243" s="33">
        <v>29.188500000000001</v>
      </c>
      <c r="M243" s="33">
        <v>0</v>
      </c>
      <c r="N243" s="33">
        <v>-2879.2188374299994</v>
      </c>
      <c r="O243" s="33"/>
    </row>
    <row r="244" spans="1:15" hidden="1" x14ac:dyDescent="0.25">
      <c r="A244" s="33">
        <v>2009</v>
      </c>
      <c r="B244" s="33" t="s">
        <v>92</v>
      </c>
      <c r="C244" s="33">
        <v>6507.8036669699995</v>
      </c>
      <c r="D244" s="33">
        <v>0</v>
      </c>
      <c r="E244" s="33">
        <v>0</v>
      </c>
      <c r="F244" s="33">
        <v>0</v>
      </c>
      <c r="G244" s="33">
        <v>0</v>
      </c>
      <c r="H244" s="33">
        <v>6507.8036669699995</v>
      </c>
      <c r="I244" s="33">
        <v>0</v>
      </c>
      <c r="J244" s="33">
        <v>0</v>
      </c>
      <c r="K244" s="33">
        <v>0</v>
      </c>
      <c r="L244" s="33">
        <v>19.323599999999999</v>
      </c>
      <c r="M244" s="33">
        <v>0</v>
      </c>
      <c r="N244" s="33">
        <v>6488.4800669699998</v>
      </c>
      <c r="O244" s="33"/>
    </row>
    <row r="245" spans="1:15" hidden="1" x14ac:dyDescent="0.25">
      <c r="A245" s="33">
        <v>2009</v>
      </c>
      <c r="B245" s="33" t="s">
        <v>93</v>
      </c>
      <c r="C245" s="33">
        <v>2514.0029770599999</v>
      </c>
      <c r="D245" s="33">
        <v>0</v>
      </c>
      <c r="E245" s="33">
        <v>0</v>
      </c>
      <c r="F245" s="33">
        <v>0</v>
      </c>
      <c r="G245" s="33">
        <v>0</v>
      </c>
      <c r="H245" s="33">
        <v>2514.0029770599999</v>
      </c>
      <c r="I245" s="33">
        <v>500</v>
      </c>
      <c r="J245" s="33">
        <v>0</v>
      </c>
      <c r="K245" s="33">
        <v>0</v>
      </c>
      <c r="L245" s="33">
        <v>12.0214</v>
      </c>
      <c r="M245" s="33">
        <v>0</v>
      </c>
      <c r="N245" s="33">
        <v>2001.9815770599998</v>
      </c>
      <c r="O245" s="33"/>
    </row>
    <row r="246" spans="1:15" x14ac:dyDescent="0.25">
      <c r="A246">
        <v>2010</v>
      </c>
      <c r="B246" t="s">
        <v>82</v>
      </c>
      <c r="C246">
        <v>5565.0046104399999</v>
      </c>
      <c r="D246">
        <v>0</v>
      </c>
      <c r="E246">
        <v>0</v>
      </c>
      <c r="F246">
        <v>2999.9546999999998</v>
      </c>
      <c r="G246">
        <v>0</v>
      </c>
      <c r="H246">
        <v>8564.9593104399992</v>
      </c>
      <c r="I246">
        <v>0</v>
      </c>
      <c r="J246">
        <v>0</v>
      </c>
      <c r="K246">
        <v>0</v>
      </c>
      <c r="L246">
        <v>24.8781</v>
      </c>
      <c r="M246">
        <v>0</v>
      </c>
      <c r="N246">
        <v>8540.0812104399993</v>
      </c>
    </row>
    <row r="247" spans="1:15" x14ac:dyDescent="0.25">
      <c r="A247">
        <v>2010</v>
      </c>
      <c r="B247" t="s">
        <v>83</v>
      </c>
      <c r="C247">
        <v>3499.9910199999999</v>
      </c>
      <c r="D247">
        <v>0</v>
      </c>
      <c r="E247">
        <v>0</v>
      </c>
      <c r="F247">
        <v>0</v>
      </c>
      <c r="G247">
        <v>0</v>
      </c>
      <c r="H247">
        <v>3499.9910199999999</v>
      </c>
      <c r="I247">
        <v>0</v>
      </c>
      <c r="J247">
        <v>0</v>
      </c>
      <c r="K247">
        <v>0</v>
      </c>
      <c r="L247">
        <v>12.588200000000001</v>
      </c>
      <c r="M247">
        <v>0</v>
      </c>
      <c r="N247">
        <v>3487.4028199999998</v>
      </c>
    </row>
    <row r="248" spans="1:15" x14ac:dyDescent="0.25">
      <c r="A248">
        <v>2010</v>
      </c>
      <c r="B248" t="s">
        <v>84</v>
      </c>
      <c r="C248">
        <v>3499.9591</v>
      </c>
      <c r="D248">
        <v>0</v>
      </c>
      <c r="E248">
        <v>0</v>
      </c>
      <c r="F248">
        <v>3499.9712800000002</v>
      </c>
      <c r="G248">
        <v>0</v>
      </c>
      <c r="H248">
        <v>6999.9303799999998</v>
      </c>
      <c r="I248">
        <v>0</v>
      </c>
      <c r="J248">
        <v>0</v>
      </c>
      <c r="K248">
        <v>3500</v>
      </c>
      <c r="L248">
        <v>14.152800000000001</v>
      </c>
      <c r="M248">
        <v>0</v>
      </c>
      <c r="N248">
        <v>3485.7775799999999</v>
      </c>
    </row>
    <row r="249" spans="1:15" x14ac:dyDescent="0.25">
      <c r="A249">
        <v>2010</v>
      </c>
      <c r="B249" t="s">
        <v>85</v>
      </c>
      <c r="C249">
        <v>5566.67111131</v>
      </c>
      <c r="D249">
        <v>0</v>
      </c>
      <c r="E249">
        <v>0</v>
      </c>
      <c r="F249">
        <v>0</v>
      </c>
      <c r="G249">
        <v>0</v>
      </c>
      <c r="H249">
        <v>5566.67111131</v>
      </c>
      <c r="I249">
        <v>10886.51</v>
      </c>
      <c r="J249">
        <v>0</v>
      </c>
      <c r="K249">
        <v>0</v>
      </c>
      <c r="L249">
        <v>22.893499999998312</v>
      </c>
      <c r="M249">
        <v>0</v>
      </c>
      <c r="N249">
        <v>-5342.7323886899985</v>
      </c>
    </row>
    <row r="250" spans="1:15" x14ac:dyDescent="0.25">
      <c r="A250">
        <v>2010</v>
      </c>
      <c r="B250" t="s">
        <v>86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20.456899999999223</v>
      </c>
      <c r="M250">
        <v>0</v>
      </c>
      <c r="N250">
        <v>-20.456899999999223</v>
      </c>
    </row>
    <row r="251" spans="1:15" x14ac:dyDescent="0.25">
      <c r="A251">
        <v>2010</v>
      </c>
      <c r="B251" t="s">
        <v>87</v>
      </c>
      <c r="C251">
        <v>3007.4389999999999</v>
      </c>
      <c r="D251">
        <v>0</v>
      </c>
      <c r="E251">
        <v>0</v>
      </c>
      <c r="F251">
        <v>5499.9734100000005</v>
      </c>
      <c r="G251">
        <v>2398.8015</v>
      </c>
      <c r="H251">
        <v>10906.21391</v>
      </c>
      <c r="I251">
        <v>0</v>
      </c>
      <c r="J251">
        <v>0</v>
      </c>
      <c r="K251">
        <v>0</v>
      </c>
      <c r="L251">
        <v>15.434300000000576</v>
      </c>
      <c r="M251">
        <v>0</v>
      </c>
      <c r="N251">
        <v>10890.77961</v>
      </c>
    </row>
    <row r="252" spans="1:15" x14ac:dyDescent="0.25">
      <c r="A252">
        <v>2010</v>
      </c>
      <c r="B252" t="s">
        <v>88</v>
      </c>
      <c r="C252">
        <v>3612.9429230000001</v>
      </c>
      <c r="D252">
        <v>0</v>
      </c>
      <c r="E252">
        <v>0</v>
      </c>
      <c r="F252">
        <v>3000.0140000000001</v>
      </c>
      <c r="G252">
        <v>0</v>
      </c>
      <c r="H252">
        <v>6612.9569229999997</v>
      </c>
      <c r="I252">
        <v>0</v>
      </c>
      <c r="J252">
        <v>0</v>
      </c>
      <c r="K252">
        <v>0</v>
      </c>
      <c r="L252">
        <v>30.125299999999697</v>
      </c>
      <c r="M252">
        <v>0</v>
      </c>
      <c r="N252">
        <v>6582.831623</v>
      </c>
    </row>
    <row r="253" spans="1:15" x14ac:dyDescent="0.25">
      <c r="A253">
        <v>2010</v>
      </c>
      <c r="B253" t="s">
        <v>89</v>
      </c>
      <c r="C253">
        <v>6336.3576853599998</v>
      </c>
      <c r="D253">
        <v>0</v>
      </c>
      <c r="E253">
        <v>0</v>
      </c>
      <c r="F253">
        <v>0</v>
      </c>
      <c r="G253">
        <v>0</v>
      </c>
      <c r="H253">
        <v>6336.3576853599998</v>
      </c>
      <c r="I253">
        <v>6991.2</v>
      </c>
      <c r="J253">
        <v>0</v>
      </c>
      <c r="K253">
        <v>0</v>
      </c>
      <c r="L253">
        <v>18.804700000000139</v>
      </c>
      <c r="M253">
        <v>0</v>
      </c>
      <c r="N253">
        <v>-673.64701463999972</v>
      </c>
    </row>
    <row r="254" spans="1:15" x14ac:dyDescent="0.25">
      <c r="A254">
        <v>2010</v>
      </c>
      <c r="B254" t="s">
        <v>90</v>
      </c>
      <c r="C254">
        <v>0</v>
      </c>
      <c r="D254">
        <v>0</v>
      </c>
      <c r="E254">
        <v>0</v>
      </c>
      <c r="F254">
        <v>3000.0329000000002</v>
      </c>
      <c r="G254">
        <v>0</v>
      </c>
      <c r="H254">
        <v>3000.0329000000002</v>
      </c>
      <c r="I254">
        <v>0</v>
      </c>
      <c r="J254">
        <v>0</v>
      </c>
      <c r="K254">
        <v>0</v>
      </c>
      <c r="L254">
        <v>13.722799999999779</v>
      </c>
      <c r="M254">
        <v>0</v>
      </c>
      <c r="N254">
        <v>2986.3101000000006</v>
      </c>
    </row>
    <row r="255" spans="1:15" x14ac:dyDescent="0.25">
      <c r="A255">
        <v>2010</v>
      </c>
      <c r="B255" t="s">
        <v>91</v>
      </c>
      <c r="C255">
        <v>6645.7136169999994</v>
      </c>
      <c r="D255">
        <v>0</v>
      </c>
      <c r="E255">
        <v>0</v>
      </c>
      <c r="F255">
        <v>0</v>
      </c>
      <c r="G255">
        <v>0</v>
      </c>
      <c r="H255">
        <v>6645.7136169999994</v>
      </c>
      <c r="I255">
        <v>0</v>
      </c>
      <c r="J255">
        <v>0</v>
      </c>
      <c r="K255">
        <v>0</v>
      </c>
      <c r="L255">
        <v>29.975500000000011</v>
      </c>
      <c r="M255">
        <v>0</v>
      </c>
      <c r="N255">
        <v>6615.738116999999</v>
      </c>
    </row>
    <row r="256" spans="1:15" x14ac:dyDescent="0.25">
      <c r="A256">
        <v>2010</v>
      </c>
      <c r="B256" t="s">
        <v>92</v>
      </c>
      <c r="C256">
        <v>0</v>
      </c>
      <c r="D256">
        <v>0</v>
      </c>
      <c r="E256">
        <v>0</v>
      </c>
      <c r="F256">
        <v>2999.9072000000001</v>
      </c>
      <c r="G256">
        <v>0</v>
      </c>
      <c r="H256">
        <v>2999.9072000000001</v>
      </c>
      <c r="I256">
        <v>500</v>
      </c>
      <c r="J256">
        <v>0</v>
      </c>
      <c r="K256">
        <v>0</v>
      </c>
      <c r="L256">
        <v>23.575000000000045</v>
      </c>
      <c r="M256">
        <v>0</v>
      </c>
      <c r="N256">
        <v>2476.3321999999998</v>
      </c>
    </row>
    <row r="257" spans="1:14" x14ac:dyDescent="0.25">
      <c r="A257">
        <v>2010</v>
      </c>
      <c r="B257" t="s">
        <v>93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2000</v>
      </c>
      <c r="L257">
        <v>14.136999999999944</v>
      </c>
      <c r="M257">
        <v>0</v>
      </c>
      <c r="N257">
        <v>-2014.1369999999999</v>
      </c>
    </row>
    <row r="258" spans="1:14" x14ac:dyDescent="0.25">
      <c r="A258">
        <v>2011</v>
      </c>
      <c r="B258" t="s">
        <v>82</v>
      </c>
      <c r="C258">
        <v>6499.9382999999998</v>
      </c>
      <c r="D258">
        <v>0</v>
      </c>
      <c r="E258">
        <v>0</v>
      </c>
      <c r="F258">
        <v>0</v>
      </c>
      <c r="G258">
        <v>0</v>
      </c>
      <c r="H258">
        <v>6499.9382999999998</v>
      </c>
      <c r="I258">
        <v>0</v>
      </c>
      <c r="J258">
        <v>0</v>
      </c>
      <c r="K258">
        <v>0</v>
      </c>
      <c r="L258">
        <v>28.49129999999991</v>
      </c>
      <c r="M258">
        <v>0</v>
      </c>
      <c r="N258">
        <v>6471.4470000000001</v>
      </c>
    </row>
    <row r="259" spans="1:14" x14ac:dyDescent="0.25">
      <c r="A259">
        <v>2011</v>
      </c>
      <c r="B259" t="s">
        <v>83</v>
      </c>
      <c r="C259">
        <v>4499.95075</v>
      </c>
      <c r="D259">
        <v>0</v>
      </c>
      <c r="E259">
        <v>0</v>
      </c>
      <c r="F259">
        <v>5499.9837299999999</v>
      </c>
      <c r="G259">
        <v>0</v>
      </c>
      <c r="H259">
        <v>9999.9344799999999</v>
      </c>
      <c r="I259">
        <v>0</v>
      </c>
      <c r="J259">
        <v>0</v>
      </c>
      <c r="K259">
        <v>0</v>
      </c>
      <c r="L259">
        <v>10.033700000000181</v>
      </c>
      <c r="M259">
        <v>0</v>
      </c>
      <c r="N259">
        <v>9989.9007799999999</v>
      </c>
    </row>
    <row r="260" spans="1:14" x14ac:dyDescent="0.25">
      <c r="A260">
        <v>2011</v>
      </c>
      <c r="B260" t="s">
        <v>84</v>
      </c>
      <c r="C260">
        <v>4137.7570500000002</v>
      </c>
      <c r="D260">
        <v>0</v>
      </c>
      <c r="E260">
        <v>0</v>
      </c>
      <c r="F260">
        <v>3999.9369000000002</v>
      </c>
      <c r="G260">
        <v>0</v>
      </c>
      <c r="H260">
        <v>8137.6939500000008</v>
      </c>
      <c r="I260">
        <v>0</v>
      </c>
      <c r="J260">
        <v>0</v>
      </c>
      <c r="K260">
        <v>0</v>
      </c>
      <c r="L260">
        <v>18.102799999999888</v>
      </c>
      <c r="M260">
        <v>0</v>
      </c>
      <c r="N260">
        <v>8119.5911500000011</v>
      </c>
    </row>
    <row r="261" spans="1:14" x14ac:dyDescent="0.25">
      <c r="A261">
        <v>2011</v>
      </c>
      <c r="B261" t="s">
        <v>85</v>
      </c>
      <c r="C261">
        <v>5500.0775100000001</v>
      </c>
      <c r="D261">
        <v>0</v>
      </c>
      <c r="E261">
        <v>0</v>
      </c>
      <c r="F261">
        <v>6000.0964999999997</v>
      </c>
      <c r="G261">
        <v>0</v>
      </c>
      <c r="H261">
        <v>11500.174009999999</v>
      </c>
      <c r="I261">
        <v>18261.465</v>
      </c>
      <c r="J261">
        <v>0</v>
      </c>
      <c r="K261">
        <v>0</v>
      </c>
      <c r="L261">
        <v>1418.8806999999997</v>
      </c>
      <c r="M261">
        <v>0</v>
      </c>
      <c r="N261">
        <v>-8180.1716899999992</v>
      </c>
    </row>
    <row r="262" spans="1:14" x14ac:dyDescent="0.25">
      <c r="A262">
        <v>2011</v>
      </c>
      <c r="B262" t="s">
        <v>86</v>
      </c>
      <c r="C262">
        <v>3574.3042890000002</v>
      </c>
      <c r="D262">
        <v>0</v>
      </c>
      <c r="E262">
        <v>0</v>
      </c>
      <c r="F262">
        <v>4028.1228379999998</v>
      </c>
      <c r="G262">
        <v>0</v>
      </c>
      <c r="H262">
        <v>7602.4271269999999</v>
      </c>
      <c r="I262">
        <v>0</v>
      </c>
      <c r="J262">
        <v>0</v>
      </c>
      <c r="K262">
        <v>0</v>
      </c>
      <c r="L262">
        <v>16.020300000000134</v>
      </c>
      <c r="M262">
        <v>0</v>
      </c>
      <c r="N262">
        <v>7586.4068269999998</v>
      </c>
    </row>
    <row r="263" spans="1:14" x14ac:dyDescent="0.25">
      <c r="A263">
        <v>2011</v>
      </c>
      <c r="B263" t="s">
        <v>87</v>
      </c>
      <c r="C263">
        <v>7632.3111986600006</v>
      </c>
      <c r="D263">
        <v>0</v>
      </c>
      <c r="E263">
        <v>0</v>
      </c>
      <c r="F263">
        <v>0</v>
      </c>
      <c r="G263">
        <v>0</v>
      </c>
      <c r="H263">
        <v>7632.3111986600006</v>
      </c>
      <c r="I263">
        <v>0</v>
      </c>
      <c r="J263">
        <v>0</v>
      </c>
      <c r="K263">
        <v>3500</v>
      </c>
      <c r="L263">
        <v>12.276800000000094</v>
      </c>
      <c r="M263">
        <v>0</v>
      </c>
      <c r="N263">
        <v>4120.0343986600001</v>
      </c>
    </row>
    <row r="264" spans="1:14" x14ac:dyDescent="0.25">
      <c r="A264">
        <v>2011</v>
      </c>
      <c r="B264" t="s">
        <v>88</v>
      </c>
      <c r="C264">
        <v>4195.5460653399996</v>
      </c>
      <c r="D264">
        <v>0</v>
      </c>
      <c r="E264">
        <v>0</v>
      </c>
      <c r="F264">
        <v>6650.69267984</v>
      </c>
      <c r="G264">
        <v>0</v>
      </c>
      <c r="H264">
        <v>10846.238745179999</v>
      </c>
      <c r="I264">
        <v>0</v>
      </c>
      <c r="J264">
        <v>0</v>
      </c>
      <c r="K264">
        <v>3000</v>
      </c>
      <c r="L264">
        <v>22.377800000000434</v>
      </c>
      <c r="M264">
        <v>0</v>
      </c>
      <c r="N264">
        <v>7823.8609451799985</v>
      </c>
    </row>
    <row r="265" spans="1:14" x14ac:dyDescent="0.25">
      <c r="A265">
        <v>2011</v>
      </c>
      <c r="B265" t="s">
        <v>89</v>
      </c>
      <c r="C265">
        <v>5336.8620899999996</v>
      </c>
      <c r="D265">
        <v>0</v>
      </c>
      <c r="E265">
        <v>0</v>
      </c>
      <c r="F265">
        <v>0</v>
      </c>
      <c r="G265">
        <v>0</v>
      </c>
      <c r="H265">
        <v>5336.8620899999996</v>
      </c>
      <c r="I265">
        <v>0</v>
      </c>
      <c r="J265">
        <v>0</v>
      </c>
      <c r="K265">
        <v>0</v>
      </c>
      <c r="L265">
        <v>16.168499999999312</v>
      </c>
      <c r="M265">
        <v>0</v>
      </c>
      <c r="N265">
        <v>5320.6935900000008</v>
      </c>
    </row>
    <row r="266" spans="1:14" x14ac:dyDescent="0.25">
      <c r="A266">
        <v>2011</v>
      </c>
      <c r="B266" s="41" t="s">
        <v>90</v>
      </c>
      <c r="C266">
        <v>4499.9421499999999</v>
      </c>
      <c r="D266">
        <v>0</v>
      </c>
      <c r="E266">
        <v>0</v>
      </c>
      <c r="F266">
        <v>4134.7603892099996</v>
      </c>
      <c r="G266">
        <v>0</v>
      </c>
      <c r="H266">
        <v>8634.7025392100004</v>
      </c>
      <c r="I266">
        <v>19218</v>
      </c>
      <c r="J266">
        <v>0</v>
      </c>
      <c r="K266">
        <v>1000</v>
      </c>
      <c r="L266">
        <v>10.589400000000296</v>
      </c>
      <c r="M266">
        <v>0</v>
      </c>
      <c r="N266">
        <v>-11593.88686079</v>
      </c>
    </row>
    <row r="267" spans="1:14" x14ac:dyDescent="0.25">
      <c r="A267">
        <v>2011</v>
      </c>
      <c r="B267" s="41" t="s">
        <v>91</v>
      </c>
      <c r="C267">
        <v>6369.2198370000006</v>
      </c>
      <c r="D267">
        <v>0</v>
      </c>
      <c r="E267">
        <v>0</v>
      </c>
      <c r="F267">
        <v>0</v>
      </c>
      <c r="G267">
        <v>0</v>
      </c>
      <c r="H267">
        <v>6369.2198370000006</v>
      </c>
      <c r="I267">
        <v>0</v>
      </c>
      <c r="J267">
        <v>0</v>
      </c>
      <c r="K267">
        <v>0</v>
      </c>
      <c r="L267">
        <v>19.78410000000008</v>
      </c>
      <c r="M267">
        <v>0</v>
      </c>
      <c r="N267">
        <v>6349.4357370000007</v>
      </c>
    </row>
    <row r="268" spans="1:14" x14ac:dyDescent="0.25">
      <c r="A268">
        <v>2011</v>
      </c>
      <c r="B268" t="s">
        <v>92</v>
      </c>
      <c r="C268">
        <v>3153.0653440000001</v>
      </c>
      <c r="D268">
        <v>0</v>
      </c>
      <c r="E268">
        <v>0</v>
      </c>
      <c r="F268">
        <v>3059.2871076199999</v>
      </c>
      <c r="G268">
        <v>0</v>
      </c>
      <c r="H268">
        <v>6212.3524516199996</v>
      </c>
      <c r="I268">
        <v>0</v>
      </c>
      <c r="J268">
        <v>0</v>
      </c>
      <c r="K268">
        <v>0</v>
      </c>
      <c r="L268">
        <v>12.883100000000013</v>
      </c>
      <c r="M268">
        <v>0</v>
      </c>
      <c r="N268">
        <v>6199.4693516199995</v>
      </c>
    </row>
    <row r="269" spans="1:14" x14ac:dyDescent="0.25">
      <c r="A269">
        <v>2011</v>
      </c>
      <c r="B269" s="42" t="s">
        <v>93</v>
      </c>
      <c r="C269">
        <v>0</v>
      </c>
      <c r="D269">
        <v>0</v>
      </c>
      <c r="E269">
        <v>0</v>
      </c>
      <c r="F269">
        <v>3045.6790261699998</v>
      </c>
      <c r="G269">
        <v>0</v>
      </c>
      <c r="H269">
        <v>3045.6790261699998</v>
      </c>
      <c r="I269">
        <v>0</v>
      </c>
      <c r="J269">
        <v>0</v>
      </c>
      <c r="K269">
        <v>0</v>
      </c>
      <c r="L269">
        <v>9.7443000000002939</v>
      </c>
      <c r="M269">
        <v>0</v>
      </c>
      <c r="N269">
        <v>3035.9347261699995</v>
      </c>
    </row>
    <row r="270" spans="1:14" x14ac:dyDescent="0.25">
      <c r="A270">
        <v>2012</v>
      </c>
      <c r="B270" t="s">
        <v>82</v>
      </c>
      <c r="C270">
        <v>3571.1114123399998</v>
      </c>
      <c r="D270">
        <v>0</v>
      </c>
      <c r="E270">
        <v>0</v>
      </c>
      <c r="F270">
        <v>0</v>
      </c>
      <c r="G270">
        <v>0</v>
      </c>
      <c r="H270">
        <v>3571.1114123399998</v>
      </c>
      <c r="I270">
        <v>0</v>
      </c>
      <c r="J270">
        <v>0</v>
      </c>
      <c r="K270">
        <v>0</v>
      </c>
      <c r="L270">
        <v>15.620899999999438</v>
      </c>
      <c r="M270">
        <v>0</v>
      </c>
      <c r="N270">
        <v>3555.4905123400004</v>
      </c>
    </row>
    <row r="271" spans="1:14" x14ac:dyDescent="0.25">
      <c r="A271">
        <v>2012</v>
      </c>
      <c r="B271" t="s">
        <v>83</v>
      </c>
      <c r="C271">
        <v>4000.0806499999999</v>
      </c>
      <c r="D271">
        <v>0</v>
      </c>
      <c r="E271">
        <v>0</v>
      </c>
      <c r="F271">
        <v>7500.03395</v>
      </c>
      <c r="G271">
        <v>0</v>
      </c>
      <c r="H271">
        <v>11500.114600000001</v>
      </c>
      <c r="I271">
        <v>7000</v>
      </c>
      <c r="J271">
        <v>0</v>
      </c>
      <c r="K271">
        <v>0</v>
      </c>
      <c r="L271">
        <v>11.031999999999925</v>
      </c>
      <c r="M271">
        <v>0</v>
      </c>
      <c r="N271">
        <v>4489.0826000000006</v>
      </c>
    </row>
    <row r="272" spans="1:14" x14ac:dyDescent="0.25">
      <c r="A272">
        <v>2012</v>
      </c>
      <c r="B272" t="s">
        <v>84</v>
      </c>
      <c r="C272">
        <v>3000.1120000000001</v>
      </c>
      <c r="D272">
        <v>0</v>
      </c>
      <c r="E272">
        <v>0</v>
      </c>
      <c r="F272">
        <v>4499.9058500000001</v>
      </c>
      <c r="G272">
        <v>0</v>
      </c>
      <c r="H272">
        <v>7500.0178500000002</v>
      </c>
      <c r="I272">
        <v>0</v>
      </c>
      <c r="J272">
        <v>0</v>
      </c>
      <c r="K272">
        <v>0</v>
      </c>
      <c r="L272">
        <v>1892.2291000000002</v>
      </c>
      <c r="M272">
        <v>0</v>
      </c>
      <c r="N272">
        <v>5607.7887499999997</v>
      </c>
    </row>
    <row r="273" spans="1:15" x14ac:dyDescent="0.25">
      <c r="A273">
        <v>2012</v>
      </c>
      <c r="B273" t="s">
        <v>85</v>
      </c>
      <c r="C273">
        <v>9999.9609</v>
      </c>
      <c r="D273">
        <v>0</v>
      </c>
      <c r="E273">
        <v>0</v>
      </c>
      <c r="F273">
        <v>0</v>
      </c>
      <c r="G273">
        <v>0</v>
      </c>
      <c r="H273">
        <v>9999.9609</v>
      </c>
      <c r="I273">
        <v>0</v>
      </c>
      <c r="J273">
        <v>0</v>
      </c>
      <c r="K273">
        <v>5000</v>
      </c>
      <c r="L273">
        <v>8.9098999999996522</v>
      </c>
      <c r="M273">
        <v>0</v>
      </c>
      <c r="N273">
        <v>4991.0510000000004</v>
      </c>
    </row>
    <row r="274" spans="1:15" x14ac:dyDescent="0.25">
      <c r="A274">
        <v>2012</v>
      </c>
      <c r="B274" t="s">
        <v>86</v>
      </c>
      <c r="C274">
        <v>3045.7792199999999</v>
      </c>
      <c r="D274">
        <v>0</v>
      </c>
      <c r="E274">
        <v>0</v>
      </c>
      <c r="F274">
        <v>4499.8361999999997</v>
      </c>
      <c r="G274">
        <v>0</v>
      </c>
      <c r="H274">
        <v>7545.6154200000001</v>
      </c>
      <c r="I274">
        <v>0</v>
      </c>
      <c r="J274">
        <v>0</v>
      </c>
      <c r="K274">
        <v>0</v>
      </c>
      <c r="L274">
        <v>4556.0420000000004</v>
      </c>
      <c r="M274">
        <v>0</v>
      </c>
      <c r="N274">
        <v>2989.5734199999997</v>
      </c>
    </row>
    <row r="275" spans="1:15" x14ac:dyDescent="0.25">
      <c r="A275">
        <v>2012</v>
      </c>
      <c r="B275" t="s">
        <v>87</v>
      </c>
      <c r="C275">
        <v>3027.9720326299998</v>
      </c>
      <c r="D275">
        <v>0</v>
      </c>
      <c r="E275">
        <v>0</v>
      </c>
      <c r="F275">
        <v>6577.7695873900002</v>
      </c>
      <c r="G275">
        <v>0</v>
      </c>
      <c r="H275">
        <v>9605.7416200200005</v>
      </c>
      <c r="I275">
        <v>12563.197</v>
      </c>
      <c r="J275">
        <v>0</v>
      </c>
      <c r="K275">
        <v>0</v>
      </c>
      <c r="L275">
        <v>0</v>
      </c>
      <c r="M275">
        <v>0</v>
      </c>
      <c r="N275">
        <v>-2957.4553799799996</v>
      </c>
    </row>
    <row r="276" spans="1:15" x14ac:dyDescent="0.25">
      <c r="A276">
        <v>2012</v>
      </c>
      <c r="B276" t="s">
        <v>88</v>
      </c>
      <c r="C276">
        <v>6163.5227047099997</v>
      </c>
      <c r="D276">
        <v>0</v>
      </c>
      <c r="E276">
        <v>0</v>
      </c>
      <c r="F276">
        <v>3556.29569158</v>
      </c>
      <c r="G276">
        <v>0</v>
      </c>
      <c r="H276">
        <v>12319.81839629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12319.81839629</v>
      </c>
      <c r="O276">
        <v>2600</v>
      </c>
    </row>
    <row r="277" spans="1:15" x14ac:dyDescent="0.25">
      <c r="A277">
        <v>2012</v>
      </c>
      <c r="B277" t="s">
        <v>89</v>
      </c>
      <c r="C277">
        <v>4046.7547907799999</v>
      </c>
      <c r="D277">
        <v>0</v>
      </c>
      <c r="E277">
        <v>0</v>
      </c>
      <c r="F277">
        <v>3500.0236799999998</v>
      </c>
      <c r="G277">
        <v>0</v>
      </c>
      <c r="H277">
        <v>7546.7784707800001</v>
      </c>
      <c r="I277">
        <v>14000</v>
      </c>
      <c r="J277">
        <v>0</v>
      </c>
      <c r="K277">
        <v>0</v>
      </c>
      <c r="L277">
        <v>0</v>
      </c>
      <c r="M277">
        <v>0</v>
      </c>
      <c r="N277">
        <v>-6453.2215292199999</v>
      </c>
      <c r="O277">
        <v>0</v>
      </c>
    </row>
    <row r="278" spans="1:15" x14ac:dyDescent="0.25">
      <c r="A278">
        <v>2012</v>
      </c>
      <c r="B278" s="41" t="s">
        <v>90</v>
      </c>
      <c r="C278">
        <v>3999.9330799999998</v>
      </c>
      <c r="D278">
        <v>0</v>
      </c>
      <c r="E278">
        <v>0</v>
      </c>
      <c r="F278">
        <v>4052.3737265099999</v>
      </c>
      <c r="G278">
        <v>0</v>
      </c>
      <c r="H278">
        <v>8052.3068065099997</v>
      </c>
      <c r="I278">
        <v>0</v>
      </c>
      <c r="J278">
        <v>0</v>
      </c>
      <c r="K278">
        <v>3500</v>
      </c>
      <c r="L278">
        <v>0</v>
      </c>
      <c r="M278">
        <v>0</v>
      </c>
      <c r="N278">
        <v>4552.3068065099997</v>
      </c>
      <c r="O278">
        <v>0</v>
      </c>
    </row>
    <row r="279" spans="1:15" x14ac:dyDescent="0.25">
      <c r="A279">
        <v>2012</v>
      </c>
      <c r="B279" s="41" t="s">
        <v>91</v>
      </c>
      <c r="C279">
        <v>5601.7554084799995</v>
      </c>
      <c r="D279">
        <v>0</v>
      </c>
      <c r="E279">
        <v>0</v>
      </c>
      <c r="F279">
        <v>2505.5371580000001</v>
      </c>
      <c r="G279">
        <v>0</v>
      </c>
      <c r="H279">
        <v>10007.292566479999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10007.292566479999</v>
      </c>
      <c r="O279">
        <v>1900</v>
      </c>
    </row>
    <row r="280" spans="1:15" x14ac:dyDescent="0.25">
      <c r="A280">
        <v>2012</v>
      </c>
      <c r="B280" t="s">
        <v>92</v>
      </c>
      <c r="C280">
        <v>2512.0078121199999</v>
      </c>
      <c r="D280">
        <v>0</v>
      </c>
      <c r="E280">
        <v>0</v>
      </c>
      <c r="F280">
        <v>3499.8789999999999</v>
      </c>
      <c r="G280">
        <v>0</v>
      </c>
      <c r="H280">
        <v>6011.8868121199994</v>
      </c>
      <c r="I280">
        <v>1000</v>
      </c>
      <c r="J280">
        <v>0</v>
      </c>
      <c r="K280">
        <v>0</v>
      </c>
      <c r="L280">
        <v>0</v>
      </c>
      <c r="M280">
        <v>0</v>
      </c>
      <c r="N280">
        <v>5011.8868121199994</v>
      </c>
      <c r="O280">
        <v>0</v>
      </c>
    </row>
    <row r="281" spans="1:15" x14ac:dyDescent="0.25">
      <c r="A281">
        <v>2012</v>
      </c>
      <c r="B281" s="42" t="s">
        <v>93</v>
      </c>
      <c r="C281">
        <v>3529.3647611199999</v>
      </c>
      <c r="D281">
        <v>0</v>
      </c>
      <c r="E281">
        <v>0</v>
      </c>
      <c r="F281">
        <v>2044.0905842100001</v>
      </c>
      <c r="G281">
        <v>0</v>
      </c>
      <c r="H281">
        <v>5573.4553453299995</v>
      </c>
      <c r="I281">
        <v>3000</v>
      </c>
      <c r="J281">
        <v>0</v>
      </c>
      <c r="K281">
        <v>0</v>
      </c>
      <c r="L281">
        <v>0</v>
      </c>
      <c r="M281">
        <v>0</v>
      </c>
      <c r="N281">
        <v>2573.4553453299995</v>
      </c>
      <c r="O281">
        <v>0</v>
      </c>
    </row>
    <row r="282" spans="1:15" x14ac:dyDescent="0.25">
      <c r="A282">
        <v>2013</v>
      </c>
      <c r="B282" t="s">
        <v>82</v>
      </c>
      <c r="C282">
        <v>4499.9444000000003</v>
      </c>
      <c r="D282">
        <v>0</v>
      </c>
      <c r="E282">
        <v>0</v>
      </c>
      <c r="F282">
        <v>3538.8003455399999</v>
      </c>
      <c r="G282">
        <v>0</v>
      </c>
      <c r="H282">
        <v>8038.7447455399997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8038.7447455399997</v>
      </c>
      <c r="O282">
        <v>0</v>
      </c>
    </row>
    <row r="283" spans="1:15" x14ac:dyDescent="0.25">
      <c r="A283">
        <v>2013</v>
      </c>
      <c r="B283" t="s">
        <v>83</v>
      </c>
      <c r="C283">
        <v>0</v>
      </c>
      <c r="D283">
        <v>0</v>
      </c>
      <c r="E283">
        <v>0</v>
      </c>
      <c r="F283">
        <v>6511.6216459999996</v>
      </c>
      <c r="G283">
        <v>0</v>
      </c>
      <c r="H283">
        <v>6511.6216459999996</v>
      </c>
      <c r="I283">
        <v>11218.65</v>
      </c>
      <c r="J283">
        <v>0</v>
      </c>
      <c r="K283">
        <v>0</v>
      </c>
      <c r="L283">
        <v>0</v>
      </c>
      <c r="M283">
        <v>0</v>
      </c>
      <c r="N283">
        <v>-4707.028354</v>
      </c>
      <c r="O283">
        <v>0</v>
      </c>
    </row>
    <row r="284" spans="1:15" x14ac:dyDescent="0.25">
      <c r="A284">
        <v>2013</v>
      </c>
      <c r="B284" t="s">
        <v>84</v>
      </c>
      <c r="C284">
        <v>8999.7717999999986</v>
      </c>
      <c r="D284">
        <v>0</v>
      </c>
      <c r="E284">
        <v>0</v>
      </c>
      <c r="F284">
        <v>0</v>
      </c>
      <c r="G284">
        <v>0</v>
      </c>
      <c r="H284">
        <v>10699.771799999999</v>
      </c>
      <c r="I284">
        <v>0</v>
      </c>
      <c r="J284">
        <v>0</v>
      </c>
      <c r="K284">
        <v>6000</v>
      </c>
      <c r="L284">
        <v>0</v>
      </c>
      <c r="M284">
        <v>0</v>
      </c>
      <c r="N284">
        <v>4699.7717999999986</v>
      </c>
      <c r="O284">
        <v>1700</v>
      </c>
    </row>
    <row r="285" spans="1:15" x14ac:dyDescent="0.25">
      <c r="A285">
        <v>2013</v>
      </c>
      <c r="B285" t="s">
        <v>85</v>
      </c>
      <c r="C285">
        <v>6017.5164877200004</v>
      </c>
      <c r="D285">
        <v>0</v>
      </c>
      <c r="E285">
        <v>0</v>
      </c>
      <c r="F285">
        <v>3999.8552500000001</v>
      </c>
      <c r="G285">
        <v>0</v>
      </c>
      <c r="H285">
        <v>10017.371737720001</v>
      </c>
      <c r="I285">
        <v>0</v>
      </c>
      <c r="J285">
        <v>0</v>
      </c>
      <c r="K285">
        <v>0</v>
      </c>
      <c r="L285">
        <v>18.083700000000135</v>
      </c>
      <c r="M285">
        <v>0</v>
      </c>
      <c r="N285">
        <v>9999.2880377200017</v>
      </c>
      <c r="O285">
        <v>0</v>
      </c>
    </row>
    <row r="286" spans="1:15" x14ac:dyDescent="0.25">
      <c r="A286">
        <v>2013</v>
      </c>
      <c r="B286" t="s">
        <v>86</v>
      </c>
      <c r="C286">
        <v>3562.5932599700045</v>
      </c>
      <c r="D286">
        <v>0</v>
      </c>
      <c r="E286">
        <v>0</v>
      </c>
      <c r="F286">
        <v>4000.0590000000002</v>
      </c>
      <c r="G286">
        <v>0</v>
      </c>
      <c r="H286">
        <v>7562.6522599700047</v>
      </c>
      <c r="I286">
        <v>12000</v>
      </c>
      <c r="J286">
        <v>0</v>
      </c>
      <c r="K286">
        <v>0</v>
      </c>
      <c r="L286">
        <v>0</v>
      </c>
      <c r="M286">
        <v>0</v>
      </c>
      <c r="N286">
        <v>-4437.3477400299953</v>
      </c>
      <c r="O286">
        <v>0</v>
      </c>
    </row>
    <row r="287" spans="1:15" x14ac:dyDescent="0.25">
      <c r="A287">
        <v>2013</v>
      </c>
      <c r="B287" t="s">
        <v>87</v>
      </c>
      <c r="C287">
        <v>3000.1568000000002</v>
      </c>
      <c r="D287">
        <v>0</v>
      </c>
      <c r="E287">
        <v>0</v>
      </c>
      <c r="F287">
        <v>3976.36590862</v>
      </c>
      <c r="G287">
        <v>0</v>
      </c>
      <c r="H287">
        <v>6976.5227086200002</v>
      </c>
      <c r="I287">
        <v>0</v>
      </c>
      <c r="J287">
        <v>0</v>
      </c>
      <c r="K287">
        <v>0</v>
      </c>
      <c r="L287">
        <v>2380.7177999999999</v>
      </c>
      <c r="M287">
        <v>0</v>
      </c>
      <c r="N287">
        <v>4595.8049086200008</v>
      </c>
      <c r="O287">
        <v>0</v>
      </c>
    </row>
    <row r="288" spans="1:15" x14ac:dyDescent="0.25">
      <c r="A288">
        <v>2013</v>
      </c>
      <c r="B288" t="s">
        <v>88</v>
      </c>
      <c r="C288">
        <v>7978.5834979500014</v>
      </c>
      <c r="D288">
        <v>0</v>
      </c>
      <c r="E288">
        <v>0</v>
      </c>
      <c r="F288">
        <v>3999.9771000000001</v>
      </c>
      <c r="G288">
        <v>0</v>
      </c>
      <c r="H288">
        <v>11978.560597950001</v>
      </c>
      <c r="I288">
        <v>9244</v>
      </c>
      <c r="J288">
        <v>0</v>
      </c>
      <c r="K288">
        <v>3000</v>
      </c>
      <c r="L288">
        <v>0</v>
      </c>
      <c r="M288">
        <v>0</v>
      </c>
      <c r="N288">
        <v>-265.43940204999853</v>
      </c>
      <c r="O288">
        <v>0</v>
      </c>
    </row>
    <row r="289" spans="1:15" x14ac:dyDescent="0.25">
      <c r="A289">
        <v>2013</v>
      </c>
      <c r="B289" t="s">
        <v>89</v>
      </c>
      <c r="C289">
        <v>0</v>
      </c>
      <c r="D289">
        <v>0</v>
      </c>
      <c r="E289">
        <v>0</v>
      </c>
      <c r="F289">
        <v>2499.9638</v>
      </c>
      <c r="G289">
        <v>0</v>
      </c>
      <c r="H289">
        <v>5199.9637999999995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5199.9637999999995</v>
      </c>
      <c r="O289">
        <v>2700</v>
      </c>
    </row>
    <row r="290" spans="1:15" x14ac:dyDescent="0.25">
      <c r="A290">
        <v>2013</v>
      </c>
      <c r="B290" s="41" t="s">
        <v>90</v>
      </c>
      <c r="C290">
        <v>5965.5939504800035</v>
      </c>
      <c r="D290">
        <v>0</v>
      </c>
      <c r="E290">
        <v>0</v>
      </c>
      <c r="F290">
        <v>3500.0981999999999</v>
      </c>
      <c r="G290">
        <v>0</v>
      </c>
      <c r="H290">
        <v>9465.692150480003</v>
      </c>
      <c r="I290">
        <v>0</v>
      </c>
      <c r="J290">
        <v>0</v>
      </c>
      <c r="K290">
        <v>3000</v>
      </c>
      <c r="L290">
        <v>0</v>
      </c>
      <c r="M290">
        <v>0</v>
      </c>
      <c r="N290">
        <v>6465.692150480003</v>
      </c>
      <c r="O290">
        <v>0</v>
      </c>
    </row>
    <row r="291" spans="1:15" x14ac:dyDescent="0.25">
      <c r="A291">
        <v>2013</v>
      </c>
      <c r="B291" s="41" t="s">
        <v>91</v>
      </c>
      <c r="C291">
        <v>2933.5218159999999</v>
      </c>
      <c r="D291">
        <v>0</v>
      </c>
      <c r="E291">
        <v>0</v>
      </c>
      <c r="F291">
        <v>2999.9696300000001</v>
      </c>
      <c r="G291">
        <v>0</v>
      </c>
      <c r="H291">
        <v>5933.491446</v>
      </c>
      <c r="I291">
        <v>6112.35</v>
      </c>
      <c r="J291">
        <v>0</v>
      </c>
      <c r="K291">
        <v>0</v>
      </c>
      <c r="L291">
        <v>0</v>
      </c>
      <c r="M291">
        <v>0</v>
      </c>
      <c r="N291">
        <v>-178.85855400000037</v>
      </c>
      <c r="O291">
        <v>0</v>
      </c>
    </row>
    <row r="292" spans="1:15" x14ac:dyDescent="0.25">
      <c r="A292">
        <v>2013</v>
      </c>
      <c r="B292" t="s">
        <v>92</v>
      </c>
      <c r="C292">
        <v>4930.5988310000012</v>
      </c>
      <c r="D292">
        <v>0</v>
      </c>
      <c r="E292">
        <v>0</v>
      </c>
      <c r="F292">
        <v>4000.1889000000001</v>
      </c>
      <c r="G292">
        <v>0</v>
      </c>
      <c r="H292">
        <v>8930.7877310000003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8930.7877310000003</v>
      </c>
      <c r="O292">
        <v>0</v>
      </c>
    </row>
    <row r="293" spans="1:15" x14ac:dyDescent="0.25">
      <c r="A293">
        <v>2013</v>
      </c>
      <c r="B293" s="42" t="s">
        <v>93</v>
      </c>
      <c r="C293">
        <v>3535.6770421299989</v>
      </c>
      <c r="D293">
        <v>0</v>
      </c>
      <c r="E293">
        <v>0</v>
      </c>
      <c r="F293">
        <v>2000.04855</v>
      </c>
      <c r="G293">
        <v>0</v>
      </c>
      <c r="H293">
        <v>5535.7255921299984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5535.7255921299984</v>
      </c>
      <c r="O293">
        <v>0</v>
      </c>
    </row>
    <row r="294" spans="1:15" x14ac:dyDescent="0.25">
      <c r="A294">
        <v>2014</v>
      </c>
      <c r="B294" t="s">
        <v>82</v>
      </c>
      <c r="C294">
        <v>3999.96985</v>
      </c>
      <c r="D294">
        <v>0</v>
      </c>
      <c r="E294">
        <v>0</v>
      </c>
      <c r="F294">
        <v>3463.5726549999999</v>
      </c>
      <c r="G294">
        <v>0</v>
      </c>
      <c r="H294">
        <v>7463.5425049999994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7463.5425049999994</v>
      </c>
      <c r="O294">
        <v>0</v>
      </c>
    </row>
    <row r="295" spans="1:15" x14ac:dyDescent="0.25">
      <c r="A295">
        <v>2014</v>
      </c>
      <c r="B295" t="s">
        <v>83</v>
      </c>
      <c r="C295">
        <v>2493.2721856799999</v>
      </c>
      <c r="D295">
        <v>0</v>
      </c>
      <c r="E295">
        <v>0</v>
      </c>
      <c r="F295">
        <v>2976.2678169000005</v>
      </c>
      <c r="G295">
        <v>0</v>
      </c>
      <c r="H295">
        <v>9469.5400025800009</v>
      </c>
      <c r="I295">
        <v>0</v>
      </c>
      <c r="J295">
        <v>0</v>
      </c>
      <c r="K295">
        <v>3500</v>
      </c>
      <c r="L295">
        <v>0</v>
      </c>
      <c r="M295">
        <v>0</v>
      </c>
      <c r="N295">
        <v>5969.5400025800009</v>
      </c>
      <c r="O295">
        <v>4000</v>
      </c>
    </row>
    <row r="296" spans="1:15" x14ac:dyDescent="0.25">
      <c r="A296">
        <v>2014</v>
      </c>
      <c r="B296" t="s">
        <v>84</v>
      </c>
      <c r="C296">
        <v>8000.0639000000001</v>
      </c>
      <c r="D296">
        <v>0</v>
      </c>
      <c r="E296">
        <v>0</v>
      </c>
      <c r="F296">
        <v>2579.046323</v>
      </c>
      <c r="G296">
        <v>0</v>
      </c>
      <c r="H296">
        <v>10579.110223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10579.110223</v>
      </c>
      <c r="O296">
        <v>0</v>
      </c>
    </row>
    <row r="297" spans="1:15" x14ac:dyDescent="0.25">
      <c r="A297">
        <v>2014</v>
      </c>
      <c r="B297" t="s">
        <v>85</v>
      </c>
      <c r="C297">
        <v>4000.0187000000001</v>
      </c>
      <c r="D297">
        <v>0</v>
      </c>
      <c r="E297">
        <v>0</v>
      </c>
      <c r="F297">
        <v>1589.4764570700004</v>
      </c>
      <c r="G297">
        <v>0</v>
      </c>
      <c r="H297">
        <v>8189.4951570700014</v>
      </c>
      <c r="I297">
        <v>16042.680999999997</v>
      </c>
      <c r="J297">
        <v>0</v>
      </c>
      <c r="K297">
        <v>0</v>
      </c>
      <c r="L297">
        <v>0</v>
      </c>
      <c r="M297">
        <v>0</v>
      </c>
      <c r="N297">
        <v>-7853.1858429299955</v>
      </c>
      <c r="O297">
        <v>2600</v>
      </c>
    </row>
    <row r="298" spans="1:15" x14ac:dyDescent="0.25">
      <c r="A298">
        <v>2014</v>
      </c>
      <c r="B298" t="s">
        <v>86</v>
      </c>
      <c r="C298">
        <v>4895.5450924799998</v>
      </c>
      <c r="D298">
        <v>0</v>
      </c>
      <c r="E298">
        <v>0</v>
      </c>
      <c r="F298">
        <v>3999.9560000000001</v>
      </c>
      <c r="G298">
        <v>0</v>
      </c>
      <c r="H298">
        <v>8895.5010924800008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8895.5010924800008</v>
      </c>
      <c r="O298">
        <v>0</v>
      </c>
    </row>
    <row r="299" spans="1:15" x14ac:dyDescent="0.25">
      <c r="A299">
        <v>2014</v>
      </c>
      <c r="B299" t="s">
        <v>87</v>
      </c>
      <c r="C299">
        <v>3019.8893440000002</v>
      </c>
      <c r="D299">
        <v>0</v>
      </c>
      <c r="E299">
        <v>0</v>
      </c>
      <c r="F299">
        <v>4460.3317520199998</v>
      </c>
      <c r="G299">
        <v>0</v>
      </c>
      <c r="H299">
        <v>7480.22109602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7480.22109602</v>
      </c>
      <c r="O299">
        <v>0</v>
      </c>
    </row>
    <row r="300" spans="1:15" x14ac:dyDescent="0.25">
      <c r="A300">
        <v>2014</v>
      </c>
      <c r="B300" t="s">
        <v>88</v>
      </c>
      <c r="C300">
        <v>3014.6733126699992</v>
      </c>
      <c r="D300">
        <v>0</v>
      </c>
      <c r="E300">
        <v>0</v>
      </c>
      <c r="F300">
        <v>1596.46677</v>
      </c>
      <c r="G300">
        <v>0</v>
      </c>
      <c r="H300">
        <v>4611.1400826699992</v>
      </c>
      <c r="I300">
        <v>0</v>
      </c>
      <c r="J300">
        <v>0</v>
      </c>
      <c r="K300">
        <v>4500</v>
      </c>
      <c r="L300">
        <v>0</v>
      </c>
      <c r="M300">
        <v>0</v>
      </c>
      <c r="N300">
        <v>111.14008266999917</v>
      </c>
      <c r="O300">
        <v>0</v>
      </c>
    </row>
    <row r="301" spans="1:15" x14ac:dyDescent="0.25">
      <c r="A301">
        <v>2014</v>
      </c>
      <c r="B301" t="s">
        <v>89</v>
      </c>
      <c r="C301" s="44">
        <v>3606.0000239999999</v>
      </c>
      <c r="D301">
        <v>0</v>
      </c>
      <c r="E301">
        <v>0</v>
      </c>
      <c r="F301">
        <v>3108.0638779999999</v>
      </c>
      <c r="G301">
        <v>0</v>
      </c>
      <c r="H301">
        <v>8214.0639019999999</v>
      </c>
      <c r="I301">
        <v>8400</v>
      </c>
      <c r="J301">
        <v>0</v>
      </c>
      <c r="K301">
        <v>0</v>
      </c>
      <c r="L301">
        <v>0</v>
      </c>
      <c r="M301">
        <v>0</v>
      </c>
      <c r="N301">
        <v>-185.93609800000013</v>
      </c>
      <c r="O301">
        <v>1500</v>
      </c>
    </row>
    <row r="302" spans="1:15" x14ac:dyDescent="0.25">
      <c r="A302">
        <v>2014</v>
      </c>
      <c r="B302" s="41" t="s">
        <v>90</v>
      </c>
      <c r="C302" s="44">
        <v>5658.0186292899998</v>
      </c>
      <c r="D302">
        <v>0</v>
      </c>
      <c r="E302">
        <v>0</v>
      </c>
      <c r="F302">
        <v>3517.3290000000002</v>
      </c>
      <c r="G302">
        <v>0</v>
      </c>
      <c r="H302">
        <v>9175.3476292899995</v>
      </c>
      <c r="I302">
        <v>0</v>
      </c>
      <c r="J302">
        <v>0</v>
      </c>
      <c r="K302">
        <v>7000</v>
      </c>
      <c r="L302">
        <v>0</v>
      </c>
      <c r="M302">
        <v>0</v>
      </c>
      <c r="N302">
        <v>2175.3476292899995</v>
      </c>
      <c r="O302">
        <v>0</v>
      </c>
    </row>
    <row r="303" spans="1:15" x14ac:dyDescent="0.25">
      <c r="A303">
        <v>2014</v>
      </c>
      <c r="B303" s="41" t="s">
        <v>91</v>
      </c>
      <c r="C303" s="44">
        <v>2604.6878299999998</v>
      </c>
      <c r="D303">
        <v>0</v>
      </c>
      <c r="E303">
        <v>0</v>
      </c>
      <c r="F303">
        <v>3557.4104750000001</v>
      </c>
      <c r="G303">
        <v>0</v>
      </c>
      <c r="H303">
        <v>9562.0983049999995</v>
      </c>
      <c r="I303">
        <v>2000</v>
      </c>
      <c r="J303">
        <v>0</v>
      </c>
      <c r="K303">
        <v>0</v>
      </c>
      <c r="L303">
        <v>0</v>
      </c>
      <c r="M303">
        <v>0</v>
      </c>
      <c r="N303">
        <v>7562.0983049999995</v>
      </c>
      <c r="O303">
        <v>3400</v>
      </c>
    </row>
    <row r="304" spans="1:15" x14ac:dyDescent="0.25">
      <c r="A304">
        <v>2014</v>
      </c>
      <c r="B304" t="s">
        <v>92</v>
      </c>
      <c r="C304" s="44">
        <v>7139.5140782300005</v>
      </c>
      <c r="D304">
        <v>0</v>
      </c>
      <c r="E304">
        <v>0</v>
      </c>
      <c r="F304">
        <v>0</v>
      </c>
      <c r="G304">
        <v>0</v>
      </c>
      <c r="H304">
        <v>7139.5140782300005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7139.5140782300005</v>
      </c>
      <c r="O304">
        <v>0</v>
      </c>
    </row>
    <row r="305" spans="1:15" x14ac:dyDescent="0.25">
      <c r="A305">
        <v>2014</v>
      </c>
      <c r="B305" s="42" t="s">
        <v>93</v>
      </c>
      <c r="C305" s="44">
        <v>2985.1488042699998</v>
      </c>
      <c r="D305">
        <v>0</v>
      </c>
      <c r="E305">
        <v>0</v>
      </c>
      <c r="F305">
        <v>3071.5206466300001</v>
      </c>
      <c r="G305">
        <v>0</v>
      </c>
      <c r="H305">
        <v>6056.6694508999999</v>
      </c>
      <c r="I305">
        <v>0</v>
      </c>
      <c r="J305">
        <v>0</v>
      </c>
      <c r="K305">
        <v>5500</v>
      </c>
      <c r="L305">
        <v>0</v>
      </c>
      <c r="M305">
        <v>0</v>
      </c>
      <c r="N305">
        <v>556.6694508999999</v>
      </c>
      <c r="O305">
        <v>0</v>
      </c>
    </row>
    <row r="306" spans="1:15" x14ac:dyDescent="0.25">
      <c r="A306">
        <v>2015</v>
      </c>
      <c r="B306" t="s">
        <v>82</v>
      </c>
      <c r="C306" s="44">
        <v>5479.4946388099997</v>
      </c>
      <c r="D306">
        <v>0</v>
      </c>
      <c r="E306">
        <v>0</v>
      </c>
      <c r="F306">
        <v>4000.1111000000001</v>
      </c>
      <c r="G306">
        <v>0</v>
      </c>
      <c r="H306">
        <v>9479.6057388099998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9479.6057388099998</v>
      </c>
      <c r="O306">
        <v>0</v>
      </c>
    </row>
    <row r="307" spans="1:15" x14ac:dyDescent="0.25">
      <c r="A307">
        <v>2015</v>
      </c>
      <c r="B307" t="s">
        <v>83</v>
      </c>
      <c r="C307" s="44">
        <v>0</v>
      </c>
      <c r="D307">
        <v>0</v>
      </c>
      <c r="E307">
        <v>0</v>
      </c>
      <c r="F307">
        <v>4000.0563999999999</v>
      </c>
      <c r="G307">
        <v>0</v>
      </c>
      <c r="H307">
        <v>8000.0563999999995</v>
      </c>
      <c r="I307">
        <v>11796.74</v>
      </c>
      <c r="J307">
        <v>0</v>
      </c>
      <c r="K307">
        <v>0</v>
      </c>
      <c r="L307">
        <v>0</v>
      </c>
      <c r="M307">
        <v>0</v>
      </c>
      <c r="N307">
        <v>-3796.6836000000003</v>
      </c>
      <c r="O307">
        <v>4000</v>
      </c>
    </row>
    <row r="308" spans="1:15" x14ac:dyDescent="0.25">
      <c r="A308">
        <v>2015</v>
      </c>
      <c r="B308" t="s">
        <v>84</v>
      </c>
      <c r="C308" s="44">
        <v>7999.9929499999998</v>
      </c>
      <c r="D308">
        <v>0</v>
      </c>
      <c r="E308">
        <v>0</v>
      </c>
      <c r="F308">
        <v>1499.9684999999999</v>
      </c>
      <c r="G308">
        <v>0</v>
      </c>
      <c r="H308">
        <v>9499.9614499999989</v>
      </c>
      <c r="I308">
        <v>0</v>
      </c>
      <c r="J308">
        <v>0</v>
      </c>
      <c r="K308">
        <v>2000</v>
      </c>
      <c r="L308">
        <v>0</v>
      </c>
      <c r="M308">
        <v>0</v>
      </c>
      <c r="N308">
        <v>7499.9614499999989</v>
      </c>
      <c r="O308">
        <v>0</v>
      </c>
    </row>
    <row r="309" spans="1:15" x14ac:dyDescent="0.25">
      <c r="A309">
        <v>2015</v>
      </c>
      <c r="B309" t="s">
        <v>85</v>
      </c>
      <c r="C309" s="44">
        <v>4000.0101</v>
      </c>
      <c r="D309">
        <v>0</v>
      </c>
      <c r="E309">
        <v>0</v>
      </c>
      <c r="F309">
        <v>3999.8766000000001</v>
      </c>
      <c r="G309">
        <v>0</v>
      </c>
      <c r="H309">
        <v>11499.886699999999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11499.886699999999</v>
      </c>
      <c r="O309">
        <v>3500</v>
      </c>
    </row>
    <row r="310" spans="1:15" x14ac:dyDescent="0.25">
      <c r="A310">
        <v>2015</v>
      </c>
      <c r="B310" t="s">
        <v>86</v>
      </c>
      <c r="C310" s="44">
        <v>2000.09175</v>
      </c>
      <c r="D310">
        <v>0</v>
      </c>
      <c r="E310">
        <v>0</v>
      </c>
      <c r="F310">
        <v>7098.3900441000005</v>
      </c>
      <c r="G310">
        <v>0</v>
      </c>
      <c r="H310">
        <v>9098.4817941000001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9098.4817941000001</v>
      </c>
      <c r="O310">
        <v>0</v>
      </c>
    </row>
    <row r="311" spans="1:15" x14ac:dyDescent="0.25">
      <c r="A311">
        <v>2015</v>
      </c>
      <c r="B311" t="s">
        <v>87</v>
      </c>
      <c r="C311" s="44">
        <v>6490.9210728899998</v>
      </c>
      <c r="D311">
        <v>0</v>
      </c>
      <c r="E311">
        <v>0</v>
      </c>
      <c r="F311">
        <v>3046.4140531899998</v>
      </c>
      <c r="G311">
        <v>0</v>
      </c>
      <c r="H311">
        <v>9537.3351260799991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9537.3351260799991</v>
      </c>
      <c r="O311">
        <v>0</v>
      </c>
    </row>
    <row r="312" spans="1:15" x14ac:dyDescent="0.25">
      <c r="A312">
        <v>2015</v>
      </c>
      <c r="B312" t="s">
        <v>88</v>
      </c>
      <c r="C312" s="44">
        <v>2093.4024458200001</v>
      </c>
      <c r="D312">
        <v>0</v>
      </c>
      <c r="E312">
        <v>0</v>
      </c>
      <c r="F312">
        <v>3510.1633665200002</v>
      </c>
      <c r="G312">
        <v>0</v>
      </c>
      <c r="H312">
        <v>5603.5658123400008</v>
      </c>
      <c r="I312">
        <v>0</v>
      </c>
      <c r="J312">
        <v>0</v>
      </c>
      <c r="K312">
        <v>7000</v>
      </c>
      <c r="L312">
        <v>0</v>
      </c>
      <c r="M312">
        <v>0</v>
      </c>
      <c r="N312">
        <v>-1396.4341876599992</v>
      </c>
      <c r="O312">
        <v>0</v>
      </c>
    </row>
    <row r="313" spans="1:15" x14ac:dyDescent="0.25">
      <c r="A313">
        <v>2015</v>
      </c>
      <c r="B313" t="s">
        <v>89</v>
      </c>
      <c r="C313" s="44">
        <v>6436.4745925400002</v>
      </c>
      <c r="D313">
        <v>0</v>
      </c>
      <c r="E313">
        <v>0</v>
      </c>
      <c r="F313">
        <v>0</v>
      </c>
      <c r="G313">
        <v>0</v>
      </c>
      <c r="H313">
        <v>6936.4745925400002</v>
      </c>
      <c r="I313">
        <v>10000</v>
      </c>
      <c r="J313">
        <v>0</v>
      </c>
      <c r="K313">
        <v>0</v>
      </c>
      <c r="L313">
        <v>0</v>
      </c>
      <c r="M313">
        <v>0</v>
      </c>
      <c r="N313">
        <v>-3063.5254074599998</v>
      </c>
      <c r="O313">
        <v>500</v>
      </c>
    </row>
    <row r="314" spans="1:15" x14ac:dyDescent="0.25">
      <c r="A314">
        <v>2015</v>
      </c>
      <c r="B314" s="41" t="s">
        <v>90</v>
      </c>
      <c r="C314" s="44">
        <v>5980.3837146599999</v>
      </c>
      <c r="D314">
        <v>0</v>
      </c>
      <c r="E314">
        <v>0</v>
      </c>
      <c r="F314">
        <v>3018.4701</v>
      </c>
      <c r="G314">
        <v>0</v>
      </c>
      <c r="H314">
        <v>8998.8538146600004</v>
      </c>
      <c r="I314">
        <v>11035</v>
      </c>
      <c r="J314">
        <v>0</v>
      </c>
      <c r="K314">
        <v>3500</v>
      </c>
      <c r="L314">
        <v>0</v>
      </c>
      <c r="M314">
        <v>0</v>
      </c>
      <c r="N314">
        <v>-5536.1461853399996</v>
      </c>
      <c r="O314">
        <v>0</v>
      </c>
    </row>
    <row r="315" spans="1:15" x14ac:dyDescent="0.25">
      <c r="A315">
        <v>2015</v>
      </c>
      <c r="B315" s="41" t="s">
        <v>91</v>
      </c>
      <c r="C315" s="44">
        <v>3448.3374260000001</v>
      </c>
      <c r="D315">
        <v>0</v>
      </c>
      <c r="E315">
        <v>0</v>
      </c>
      <c r="F315">
        <v>4490.1978931599997</v>
      </c>
      <c r="G315">
        <v>0</v>
      </c>
      <c r="H315">
        <v>7938.5353191599997</v>
      </c>
      <c r="I315">
        <v>8237.7000000000007</v>
      </c>
      <c r="J315">
        <v>0</v>
      </c>
      <c r="K315">
        <v>0</v>
      </c>
      <c r="L315">
        <v>0</v>
      </c>
      <c r="M315">
        <v>0</v>
      </c>
      <c r="N315">
        <v>-299.16468084000098</v>
      </c>
      <c r="O315">
        <v>0</v>
      </c>
    </row>
    <row r="316" spans="1:15" x14ac:dyDescent="0.25">
      <c r="A316">
        <v>2015</v>
      </c>
      <c r="B316" t="s">
        <v>92</v>
      </c>
      <c r="C316" s="44">
        <v>3421.1729594600001</v>
      </c>
      <c r="D316">
        <v>0</v>
      </c>
      <c r="E316">
        <v>0</v>
      </c>
      <c r="F316">
        <v>3497.75597255</v>
      </c>
      <c r="G316">
        <v>0</v>
      </c>
      <c r="H316">
        <v>6918.9289320099997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6918.9289320099997</v>
      </c>
      <c r="O316">
        <v>0</v>
      </c>
    </row>
    <row r="317" spans="1:15" x14ac:dyDescent="0.25">
      <c r="A317">
        <v>2015</v>
      </c>
      <c r="B317" s="42" t="s">
        <v>93</v>
      </c>
      <c r="C317" s="44">
        <v>3982.2067155599998</v>
      </c>
      <c r="D317">
        <v>0</v>
      </c>
      <c r="E317">
        <v>0</v>
      </c>
      <c r="F317">
        <v>2894.79350307</v>
      </c>
      <c r="G317">
        <v>0</v>
      </c>
      <c r="H317">
        <v>6877.0002186299998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6877.0002186299998</v>
      </c>
      <c r="O317">
        <v>0</v>
      </c>
    </row>
    <row r="318" spans="1:15" x14ac:dyDescent="0.25">
      <c r="A318">
        <v>2016</v>
      </c>
      <c r="B318" t="s">
        <v>82</v>
      </c>
      <c r="C318" s="44">
        <v>3081.3557883799999</v>
      </c>
      <c r="D318">
        <v>0</v>
      </c>
      <c r="E318">
        <v>0</v>
      </c>
      <c r="F318">
        <v>6059.4370416700003</v>
      </c>
      <c r="G318">
        <v>0</v>
      </c>
      <c r="H318">
        <v>9140.7928300500007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9140.7928300500007</v>
      </c>
      <c r="O318">
        <v>0</v>
      </c>
    </row>
    <row r="319" spans="1:15" x14ac:dyDescent="0.25">
      <c r="A319">
        <v>2016</v>
      </c>
      <c r="B319" t="s">
        <v>83</v>
      </c>
      <c r="C319" s="44">
        <v>3999.9330500000001</v>
      </c>
      <c r="D319">
        <v>0</v>
      </c>
      <c r="E319">
        <v>0</v>
      </c>
      <c r="F319">
        <v>3500.0266499999998</v>
      </c>
      <c r="G319">
        <v>0</v>
      </c>
      <c r="H319">
        <v>7499.9596999999994</v>
      </c>
      <c r="I319">
        <v>0</v>
      </c>
      <c r="J319">
        <v>0</v>
      </c>
      <c r="K319">
        <v>7000</v>
      </c>
      <c r="L319">
        <v>0</v>
      </c>
      <c r="M319">
        <v>0</v>
      </c>
      <c r="N319">
        <v>499.95969999999943</v>
      </c>
      <c r="O319">
        <v>0</v>
      </c>
    </row>
    <row r="320" spans="1:15" x14ac:dyDescent="0.25">
      <c r="A320">
        <v>2016</v>
      </c>
      <c r="B320" t="s">
        <v>84</v>
      </c>
      <c r="C320" s="44">
        <v>5035.0736999999999</v>
      </c>
      <c r="D320">
        <v>0</v>
      </c>
      <c r="E320">
        <v>0</v>
      </c>
      <c r="F320">
        <v>4000.0460800000001</v>
      </c>
      <c r="G320">
        <v>0</v>
      </c>
      <c r="H320">
        <v>9035.1197800000009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9035.1197800000009</v>
      </c>
      <c r="O320">
        <v>0</v>
      </c>
    </row>
    <row r="321" spans="1:15" x14ac:dyDescent="0.25">
      <c r="A321">
        <v>2016</v>
      </c>
      <c r="B321" t="s">
        <v>85</v>
      </c>
      <c r="C321" s="44">
        <v>5565.95165748</v>
      </c>
      <c r="D321">
        <v>0</v>
      </c>
      <c r="E321">
        <v>0</v>
      </c>
      <c r="F321">
        <v>3638.9636653100001</v>
      </c>
      <c r="G321">
        <v>0</v>
      </c>
      <c r="H321">
        <v>9204.9153227900006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9204.9153227900006</v>
      </c>
      <c r="O321">
        <v>0</v>
      </c>
    </row>
    <row r="322" spans="1:15" x14ac:dyDescent="0.25">
      <c r="A322">
        <v>2016</v>
      </c>
      <c r="B322" t="s">
        <v>86</v>
      </c>
      <c r="C322" s="44">
        <v>7999.8960600000009</v>
      </c>
      <c r="D322">
        <v>0</v>
      </c>
      <c r="E322">
        <v>0</v>
      </c>
      <c r="F322">
        <v>2464.98912466</v>
      </c>
      <c r="G322">
        <v>0</v>
      </c>
      <c r="H322">
        <v>10464.885184660001</v>
      </c>
      <c r="I322">
        <v>2172</v>
      </c>
      <c r="J322">
        <v>0</v>
      </c>
      <c r="K322">
        <v>0</v>
      </c>
      <c r="L322">
        <v>0</v>
      </c>
      <c r="M322">
        <v>0</v>
      </c>
      <c r="N322">
        <v>8292.885184660001</v>
      </c>
      <c r="O322">
        <v>0</v>
      </c>
    </row>
    <row r="323" spans="1:15" x14ac:dyDescent="0.25">
      <c r="A323">
        <v>2016</v>
      </c>
      <c r="B323" t="s">
        <v>87</v>
      </c>
      <c r="C323" s="44">
        <v>2584.9691857299999</v>
      </c>
      <c r="D323">
        <v>0</v>
      </c>
      <c r="E323">
        <v>0</v>
      </c>
      <c r="F323">
        <v>3535.65894127</v>
      </c>
      <c r="G323">
        <v>0</v>
      </c>
      <c r="H323">
        <v>6120.6281269999999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6120.6281269999999</v>
      </c>
      <c r="O323">
        <v>0</v>
      </c>
    </row>
    <row r="324" spans="1:15" x14ac:dyDescent="0.25">
      <c r="A324">
        <v>2016</v>
      </c>
      <c r="B324" t="s">
        <v>88</v>
      </c>
      <c r="C324" s="44">
        <v>2610.4964199999999</v>
      </c>
      <c r="D324">
        <v>0</v>
      </c>
      <c r="E324">
        <v>0</v>
      </c>
      <c r="F324">
        <v>3608.3230654200001</v>
      </c>
      <c r="G324">
        <v>0</v>
      </c>
      <c r="H324">
        <v>6218.8194854200001</v>
      </c>
      <c r="I324">
        <v>11210.428</v>
      </c>
      <c r="J324">
        <v>0</v>
      </c>
      <c r="K324">
        <v>4000</v>
      </c>
      <c r="L324">
        <v>0</v>
      </c>
      <c r="M324">
        <v>0</v>
      </c>
      <c r="N324">
        <v>-8991.6085145799989</v>
      </c>
      <c r="O324">
        <v>0</v>
      </c>
    </row>
    <row r="325" spans="1:15" x14ac:dyDescent="0.25">
      <c r="A325">
        <v>2016</v>
      </c>
      <c r="B325" t="s">
        <v>89</v>
      </c>
      <c r="C325" s="44">
        <v>6228.2154883500007</v>
      </c>
      <c r="D325">
        <v>0</v>
      </c>
      <c r="E325">
        <v>0</v>
      </c>
      <c r="F325">
        <v>3074.6556621899999</v>
      </c>
      <c r="G325">
        <v>0</v>
      </c>
      <c r="H325">
        <v>9302.8711505400006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9302.8711505400006</v>
      </c>
      <c r="O325">
        <v>0</v>
      </c>
    </row>
    <row r="326" spans="1:15" x14ac:dyDescent="0.25">
      <c r="A326">
        <v>2016</v>
      </c>
      <c r="B326" s="41" t="s">
        <v>90</v>
      </c>
      <c r="C326" s="44">
        <v>3083.5840803000001</v>
      </c>
      <c r="D326">
        <v>0</v>
      </c>
      <c r="E326">
        <v>0</v>
      </c>
      <c r="F326">
        <v>2185.4420903700002</v>
      </c>
      <c r="G326">
        <v>0</v>
      </c>
      <c r="H326">
        <v>5269.0261706700003</v>
      </c>
      <c r="I326">
        <v>12758.724999999999</v>
      </c>
      <c r="J326">
        <v>0</v>
      </c>
      <c r="K326">
        <v>0</v>
      </c>
      <c r="L326">
        <v>0</v>
      </c>
      <c r="M326">
        <v>0</v>
      </c>
      <c r="N326">
        <v>-7489.6988293299983</v>
      </c>
      <c r="O326">
        <v>0</v>
      </c>
    </row>
    <row r="327" spans="1:15" x14ac:dyDescent="0.25">
      <c r="A327">
        <v>2016</v>
      </c>
      <c r="B327" s="41" t="s">
        <v>91</v>
      </c>
      <c r="C327" s="44">
        <v>2025.1053696700001</v>
      </c>
      <c r="D327">
        <v>0</v>
      </c>
      <c r="E327">
        <v>0</v>
      </c>
      <c r="F327">
        <v>6567.9923039900004</v>
      </c>
      <c r="G327">
        <v>0</v>
      </c>
      <c r="H327">
        <v>8593.0976736600005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8593.0976736600005</v>
      </c>
      <c r="O327">
        <v>0</v>
      </c>
    </row>
    <row r="328" spans="1:15" x14ac:dyDescent="0.25">
      <c r="A328">
        <v>2016</v>
      </c>
      <c r="B328" t="s">
        <v>92</v>
      </c>
      <c r="C328" s="44">
        <v>1909.5834</v>
      </c>
      <c r="D328">
        <v>0</v>
      </c>
      <c r="E328">
        <v>0</v>
      </c>
      <c r="F328">
        <v>3097.8710371400002</v>
      </c>
      <c r="G328">
        <v>0</v>
      </c>
      <c r="H328">
        <v>5007.4544371400007</v>
      </c>
      <c r="I328">
        <v>0</v>
      </c>
      <c r="J328">
        <v>0</v>
      </c>
      <c r="K328">
        <v>11000</v>
      </c>
      <c r="L328">
        <v>0</v>
      </c>
      <c r="M328">
        <v>0</v>
      </c>
      <c r="N328">
        <v>-5992.5455628599993</v>
      </c>
      <c r="O328">
        <v>0</v>
      </c>
    </row>
    <row r="329" spans="1:15" x14ac:dyDescent="0.25">
      <c r="A329">
        <v>2016</v>
      </c>
      <c r="B329" t="s">
        <v>93</v>
      </c>
      <c r="C329" s="44">
        <v>0</v>
      </c>
      <c r="D329">
        <v>0</v>
      </c>
      <c r="E329">
        <v>0</v>
      </c>
      <c r="F329">
        <v>1502.9043670000001</v>
      </c>
      <c r="G329">
        <v>0</v>
      </c>
      <c r="H329">
        <v>1502.9043670000001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1502.9043670000001</v>
      </c>
      <c r="O329">
        <v>0</v>
      </c>
    </row>
    <row r="330" spans="1:15" x14ac:dyDescent="0.25">
      <c r="A330">
        <v>2017</v>
      </c>
      <c r="B330" t="s">
        <v>82</v>
      </c>
      <c r="C330" s="44">
        <v>3776.4701260299998</v>
      </c>
      <c r="D330">
        <v>0</v>
      </c>
      <c r="E330">
        <v>0</v>
      </c>
      <c r="F330">
        <v>7478.5282397299998</v>
      </c>
      <c r="G330">
        <v>0</v>
      </c>
      <c r="H330">
        <v>11254.998365759999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11254.998365759999</v>
      </c>
      <c r="O330">
        <v>0</v>
      </c>
    </row>
    <row r="331" spans="1:15" x14ac:dyDescent="0.25">
      <c r="A331">
        <v>2017</v>
      </c>
      <c r="B331" t="s">
        <v>83</v>
      </c>
      <c r="C331" s="44">
        <v>3062.5206881300001</v>
      </c>
      <c r="D331">
        <v>0</v>
      </c>
      <c r="E331">
        <v>0</v>
      </c>
      <c r="F331">
        <v>4000.0250000000001</v>
      </c>
      <c r="G331">
        <v>0</v>
      </c>
      <c r="H331">
        <v>7062.5456881299997</v>
      </c>
      <c r="I331">
        <v>8750</v>
      </c>
      <c r="J331">
        <v>0</v>
      </c>
      <c r="K331">
        <v>0</v>
      </c>
      <c r="L331">
        <v>0</v>
      </c>
      <c r="M331">
        <v>0</v>
      </c>
      <c r="N331">
        <v>-1687.4543118700003</v>
      </c>
      <c r="O331">
        <v>0</v>
      </c>
    </row>
    <row r="332" spans="1:15" x14ac:dyDescent="0.25">
      <c r="A332">
        <v>2017</v>
      </c>
      <c r="B332" t="s">
        <v>84</v>
      </c>
      <c r="C332" s="44">
        <v>8000.0844099999995</v>
      </c>
      <c r="D332">
        <v>0</v>
      </c>
      <c r="E332">
        <v>0</v>
      </c>
      <c r="F332">
        <v>3969.9847703700002</v>
      </c>
      <c r="G332">
        <v>0</v>
      </c>
      <c r="H332">
        <v>11970.069180369999</v>
      </c>
      <c r="I332">
        <v>10500</v>
      </c>
      <c r="J332">
        <v>0</v>
      </c>
      <c r="K332">
        <v>0</v>
      </c>
      <c r="L332">
        <v>0</v>
      </c>
      <c r="M332">
        <v>0</v>
      </c>
      <c r="N332">
        <v>1470.0691803699992</v>
      </c>
      <c r="O332">
        <v>0</v>
      </c>
    </row>
    <row r="333" spans="1:15" x14ac:dyDescent="0.25">
      <c r="A333">
        <v>2017</v>
      </c>
      <c r="B333" t="s">
        <v>85</v>
      </c>
      <c r="C333" s="44"/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2.9</vt:lpstr>
      <vt:lpstr>Sheet1</vt:lpstr>
      <vt:lpstr>data_2.9m old</vt:lpstr>
      <vt:lpstr>'2.9'!Print_Area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sstai</dc:creator>
  <cp:lastModifiedBy>Amirul Hisyam bin Abdul Fatah</cp:lastModifiedBy>
  <cp:lastPrinted>2022-01-04T05:57:39Z</cp:lastPrinted>
  <dcterms:created xsi:type="dcterms:W3CDTF">2010-08-25T04:08:42Z</dcterms:created>
  <dcterms:modified xsi:type="dcterms:W3CDTF">2026-02-05T10:37:40Z</dcterms:modified>
</cp:coreProperties>
</file>