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8_{4DB1A6A5-12FB-414C-9843-6A3587D2191E}" xr6:coauthVersionLast="47" xr6:coauthVersionMax="47" xr10:uidLastSave="{00000000-0000-0000-0000-000000000000}"/>
  <bookViews>
    <workbookView xWindow="-108" yWindow="-108" windowWidth="23256" windowHeight="12456" xr2:uid="{96AAE448-E850-4A2A-872D-82B5B30C4586}"/>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1" l="1"/>
  <c r="N45" i="1"/>
  <c r="P44" i="1"/>
  <c r="N44" i="1"/>
  <c r="P42" i="1"/>
  <c r="P37" i="1"/>
  <c r="N37" i="1"/>
  <c r="L37" i="1"/>
  <c r="J37" i="1"/>
  <c r="H37" i="1"/>
  <c r="P16" i="1"/>
  <c r="N16" i="1"/>
  <c r="L16" i="1"/>
  <c r="J16" i="1"/>
  <c r="H16" i="1"/>
  <c r="P15" i="1"/>
  <c r="N15" i="1"/>
  <c r="L15" i="1"/>
  <c r="J15" i="1"/>
  <c r="H15" i="1"/>
  <c r="F15" i="1"/>
  <c r="P9" i="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<sst xmlns="http://schemas.openxmlformats.org/spreadsheetml/2006/main" count="162" uniqueCount="87">
  <si>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</si>
  <si>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</si>
  <si>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</si>
  <si>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</si>
  <si>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</si>
  <si>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</si>
  <si>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</si>
  <si>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</si>
  <si>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</si>
  <si>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</si>
  <si>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</si>
  <si>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</si>
  <si>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</si>
  <si>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</si>
  <si>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</si>
  <si>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</si>
  <si>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</si>
  <si>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</si>
  <si>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</si>
  <si>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</si>
  <si>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September-25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</si>
  <si>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</si>
  <si>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</si>
  <si>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</si>
  <si>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</si>
  <si>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</si>
  <si>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</si>
  <si>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</si>
  <si>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</si>
  <si>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</si>
  <si>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</si>
  <si>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</si>
  <si>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</si>
  <si>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</si>
  <si>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</si>
  <si>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</si>
  <si>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</si>
  <si>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</si>
  <si>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</si>
  <si>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</si>
  <si>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</si>
  <si>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</si>
  <si>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</si>
  <si>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</si>
  <si>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</si>
  <si>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</si>
  <si>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</si>
  <si>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</si>
  <si>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</si>
  <si>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</si>
  <si>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</si>
  <si>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</si>
  <si>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</si>
  <si>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</si>
  <si>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</si>
  <si>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</si>
  <si>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</si>
  <si>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</si>
  <si>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</si>
  <si>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</si>
  <si>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</si>
  <si>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</si>
  <si>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</si>
  <si>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</si>
  <si>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</si>
  <si>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</si>
  <si>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</si>
  <si>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</si>
  <si>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</si>
  <si>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</si>
  <si>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</si>
  <si>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</si>
  <si>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</si>
  <si>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</si>
  <si>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</si>
  <si>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</si>
  <si>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</si>
  <si>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</si>
  <si>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</si>
  <si>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</si>
  <si>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</si>
  <si>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</si>
  <si>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</si>
  <si>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</si>
  <si>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</si>
  <si>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RM0.95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j) Peruntukan Pembiayaan Pelancongan PENJANA 2 sebanyak RM0.17 bilion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</si>
  <si>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RM0.95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
j) Enhanced PENJANA Tourism Financing 2's allocation is RM0.17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</si>
</sst>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736A0C23-CB1F-4FE2-9317-6DCF4A0DB42D}"/>
    <cellStyle name="Comma 7 3" xfId="2" xr:uid="{388BEC95-4544-404E-BFE1-CF8955FE026D}"/>
    <cellStyle name="Normal" xfId="0" builtinId="0"/>
    <cellStyle name="Normal 2 2" xfId="1" xr:uid="{8A3691C9-012F-4B32-9F66-88B60F3050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Sep%202025_WIP.xlsx" TargetMode="External"/><Relationship Id="rId1" Type="http://schemas.openxmlformats.org/officeDocument/2006/relationships/externalLinkPath" Target="/1.0%20BNM's%20Fund/1.1%20BNM's%20Fund%20for%20SMEs/6.ALL%20FUNDS%20STATUS/HANDBOOK/working%20file%20reporting%202025/Handbook%20Sep%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3Q2025"/>
      <sheetName val="Rpt651_3Q2025"/>
      <sheetName val="Rpt666_NPL_3Q2025"/>
      <sheetName val="Rpt673_end-SEP25"/>
      <sheetName val="Summary"/>
      <sheetName val="Handbook "/>
      <sheetName val="Handbook_Oct 24"/>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row r="102">
          <cell r="I102">
            <v>37</v>
          </cell>
          <cell r="M102">
            <v>18155000</v>
          </cell>
          <cell r="N102">
            <v>16393965.629999999</v>
          </cell>
          <cell r="O102">
            <v>16393965.629999999</v>
          </cell>
          <cell r="P102">
            <v>0</v>
          </cell>
        </row>
      </sheetData>
      <sheetData sheetId="7">
        <row r="9">
          <cell r="F9">
            <v>32715000000</v>
          </cell>
          <cell r="G9">
            <v>175495</v>
          </cell>
          <cell r="H9">
            <v>61772958491.079987</v>
          </cell>
          <cell r="I9">
            <v>59917301451.449997</v>
          </cell>
          <cell r="J9">
            <v>33365120258.530003</v>
          </cell>
          <cell r="K9">
            <v>26552181192.920002</v>
          </cell>
        </row>
        <row r="22">
          <cell r="J22">
            <v>18618107.25</v>
          </cell>
          <cell r="K22">
            <v>4424892.75</v>
          </cell>
        </row>
        <row r="23">
          <cell r="J23">
            <v>83327000</v>
          </cell>
          <cell r="K23">
            <v>0</v>
          </cell>
        </row>
        <row r="25">
          <cell r="G25">
            <v>3050</v>
          </cell>
          <cell r="H25">
            <v>2244676973</v>
          </cell>
          <cell r="I25">
            <v>1001123853.6800001</v>
          </cell>
          <cell r="J25">
            <v>959855578.37</v>
          </cell>
          <cell r="K25">
            <v>41268275.310000002</v>
          </cell>
        </row>
      </sheetData>
      <sheetData sheetId="8"/>
      <sheetData sheetId="9">
        <row r="15">
          <cell r="J15">
            <v>0</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8A46-976B-4E67-8F2E-DBD1404675B8}">
  <sheetPr>
    <pageSetUpPr fitToPage="1"/>
  </sheetPr>
  <dimension ref="A1:Q64"/>
  <sheetViews>
    <sheetView tabSelected="1" workbookViewId="0">
      <selection activeCell="F2" sqref="F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September-25</v>
      </c>
      <c r="K7" s="17" t="str">
        <f>$G$7</f>
        <v>bulan Disember-24</v>
      </c>
      <c r="L7" s="17" t="str">
        <f>$H$7</f>
        <v>bulan September-25</v>
      </c>
      <c r="M7" s="17" t="str">
        <f>$G$7</f>
        <v>bulan Disember-24</v>
      </c>
      <c r="N7" s="17" t="str">
        <f>$H$7</f>
        <v>bulan September-25</v>
      </c>
      <c r="O7" s="17" t="str">
        <f>$G$7</f>
        <v>bulan Disember-24</v>
      </c>
      <c r="P7" s="27" t="str">
        <f>$H$7</f>
        <v>bulan September-25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45930</v>
      </c>
      <c r="I9" s="34">
        <f>$G$9</f>
        <v>45657</v>
      </c>
      <c r="J9" s="34">
        <f>$H$9</f>
        <v>45930</v>
      </c>
      <c r="K9" s="34">
        <f>$G$9</f>
        <v>45657</v>
      </c>
      <c r="L9" s="34">
        <f>$H$9</f>
        <v>45930</v>
      </c>
      <c r="M9" s="34">
        <f>$G$9</f>
        <v>45657</v>
      </c>
      <c r="N9" s="34">
        <f>$H$9</f>
        <v>45930</v>
      </c>
      <c r="O9" s="34">
        <f>$G$9</f>
        <v>45657</v>
      </c>
      <c r="P9" s="35">
        <f>$H$9</f>
        <v>45930</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f>'[1]Handbook '!F9</f>
        <v>32715000000</v>
      </c>
      <c r="G15" s="63">
        <v>58594662840.499992</v>
      </c>
      <c r="H15" s="63">
        <f>'[1]Handbook '!H9</f>
        <v>61772958491.079987</v>
      </c>
      <c r="I15" s="64">
        <v>168041</v>
      </c>
      <c r="J15" s="64">
        <f>'[1]Handbook '!G9</f>
        <v>175495</v>
      </c>
      <c r="K15" s="63">
        <v>56810340855.32</v>
      </c>
      <c r="L15" s="63">
        <f>'[1]Handbook '!I9</f>
        <v>59917301451.449997</v>
      </c>
      <c r="M15" s="63">
        <v>32159794645.119999</v>
      </c>
      <c r="N15" s="63">
        <f>'[1]Handbook '!J9</f>
        <v>33365120258.530003</v>
      </c>
      <c r="O15" s="65">
        <v>24650546210.200001</v>
      </c>
      <c r="P15" s="66">
        <f>'[1]Handbook '!K9</f>
        <v>26552181192.920002</v>
      </c>
    </row>
    <row r="16" spans="1:16" s="7" customFormat="1" ht="19.5" customHeight="1" x14ac:dyDescent="0.3">
      <c r="A16" s="59" t="s">
        <v>34</v>
      </c>
      <c r="B16" s="60"/>
      <c r="C16" s="60"/>
      <c r="D16" s="67"/>
      <c r="E16" s="61">
        <v>39995</v>
      </c>
      <c r="F16" s="68">
        <v>0</v>
      </c>
      <c r="G16" s="65">
        <v>2154997526</v>
      </c>
      <c r="H16" s="65">
        <f>'[1]Handbook '!H25</f>
        <v>2244676973</v>
      </c>
      <c r="I16" s="64">
        <v>2839</v>
      </c>
      <c r="J16" s="64">
        <f>'[1]Handbook '!G25</f>
        <v>3050</v>
      </c>
      <c r="K16" s="63">
        <v>979812065.68000007</v>
      </c>
      <c r="L16" s="63">
        <f>'[1]Handbook '!I25</f>
        <v>1001123853.6800001</v>
      </c>
      <c r="M16" s="63">
        <v>935640991.13000011</v>
      </c>
      <c r="N16" s="63">
        <f>'[1]Handbook '!J25</f>
        <v>959855578.37</v>
      </c>
      <c r="O16" s="65">
        <v>44171074.549999997</v>
      </c>
      <c r="P16" s="66">
        <f>'[1]Handbook '!K25</f>
        <v>41268275.310000002</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f>[1]Summary!M102</f>
        <v>18155000</v>
      </c>
      <c r="I37" s="64">
        <v>37</v>
      </c>
      <c r="J37" s="64">
        <f>[1]Summary!I102</f>
        <v>37</v>
      </c>
      <c r="K37" s="69">
        <v>16.399999999999999</v>
      </c>
      <c r="L37" s="65">
        <f>[1]Summary!N102</f>
        <v>16393965.629999999</v>
      </c>
      <c r="M37" s="65">
        <v>14926405.959999997</v>
      </c>
      <c r="N37" s="65">
        <f>[1]Summary!O102</f>
        <v>16393965.629999999</v>
      </c>
      <c r="O37" s="65">
        <v>1467559.6700000018</v>
      </c>
      <c r="P37" s="73">
        <f>[1]Summary!P102</f>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f>'[1]Handbook (CLOSED)'!J15</f>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f>'[1]Handbook '!J23</f>
        <v>83327000</v>
      </c>
      <c r="O44" s="107">
        <v>35.299999999999997</v>
      </c>
      <c r="P44" s="108">
        <f>'[1]Handbook '!K23</f>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f>'[1]Handbook '!J22</f>
        <v>18618107.25</v>
      </c>
      <c r="O45" s="104">
        <v>23</v>
      </c>
      <c r="P45" s="108">
        <f>'[1]Handbook '!K22</f>
        <v>4424892.75</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41"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2025-11-06T08:00:38Z</dcterms:created>
  <dcterms:modified xsi:type="dcterms:W3CDTF">2025-11-06T08:03:05Z</dcterms:modified>
</cp:coreProperties>
</file>