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3F5F0116-94B6-4089-AD48-4DC3E4C90482}" xr6:coauthVersionLast="47" xr6:coauthVersionMax="47" xr10:uidLastSave="{00000000-0000-0000-0000-000000000000}"/>
  <bookViews>
    <workbookView xWindow="28680" yWindow="-120" windowWidth="29040" windowHeight="15840"/>
  </bookViews>
  <sheets>
    <sheet name="1.20.6" sheetId="3" r:id="rId1"/>
  </sheets>
  <definedNames>
    <definedName name="_xlnm.Database">#REF!</definedName>
    <definedName name="eps_print_area" localSheetId="0">'1.20.6'!$A$3:$F$25</definedName>
    <definedName name="eps_print_area">#REF!</definedName>
    <definedName name="_xlnm.Print_Area" localSheetId="0">'1.20.6'!$A$1:$AI$32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H10" i="3"/>
  <c r="L10" i="3"/>
  <c r="U10" i="3"/>
  <c r="X10" i="3"/>
  <c r="AB10" i="3"/>
  <c r="AG10" i="3"/>
  <c r="AI10" i="3" s="1"/>
  <c r="B11" i="3"/>
  <c r="H11" i="3"/>
  <c r="L11" i="3"/>
  <c r="U11" i="3"/>
  <c r="X11" i="3"/>
  <c r="AB11" i="3"/>
  <c r="AG11" i="3"/>
  <c r="AI11" i="3" s="1"/>
  <c r="B12" i="3"/>
  <c r="AG12" i="3" s="1"/>
  <c r="AI12" i="3" s="1"/>
  <c r="H12" i="3"/>
  <c r="L12" i="3"/>
  <c r="U12" i="3"/>
  <c r="X12" i="3"/>
  <c r="AB12" i="3"/>
  <c r="B13" i="3"/>
  <c r="AG13" i="3" s="1"/>
  <c r="AI13" i="3" s="1"/>
  <c r="H13" i="3"/>
  <c r="L13" i="3"/>
  <c r="U13" i="3"/>
  <c r="X13" i="3"/>
  <c r="AB13" i="3"/>
  <c r="B14" i="3"/>
  <c r="AG14" i="3" s="1"/>
  <c r="AI14" i="3" s="1"/>
  <c r="H14" i="3"/>
  <c r="L14" i="3"/>
  <c r="U14" i="3"/>
  <c r="X14" i="3"/>
  <c r="AB14" i="3"/>
  <c r="B15" i="3"/>
  <c r="AG15" i="3" s="1"/>
  <c r="AI15" i="3" s="1"/>
  <c r="H15" i="3"/>
  <c r="L15" i="3"/>
  <c r="U15" i="3"/>
  <c r="X15" i="3"/>
  <c r="AB15" i="3"/>
  <c r="B16" i="3"/>
  <c r="AG16" i="3" s="1"/>
  <c r="AI16" i="3" s="1"/>
  <c r="H16" i="3"/>
  <c r="L16" i="3"/>
  <c r="U16" i="3"/>
  <c r="X16" i="3"/>
  <c r="AB16" i="3"/>
  <c r="B17" i="3"/>
  <c r="AG17" i="3" s="1"/>
  <c r="AI17" i="3" s="1"/>
  <c r="H17" i="3"/>
  <c r="L17" i="3"/>
  <c r="U17" i="3"/>
  <c r="X17" i="3"/>
  <c r="AB17" i="3"/>
  <c r="B18" i="3"/>
  <c r="AG18" i="3" s="1"/>
  <c r="AI18" i="3" s="1"/>
  <c r="H18" i="3"/>
  <c r="L18" i="3"/>
  <c r="U18" i="3"/>
  <c r="X18" i="3"/>
  <c r="AB18" i="3"/>
  <c r="B19" i="3"/>
  <c r="AG19" i="3" s="1"/>
  <c r="AI19" i="3" s="1"/>
  <c r="H19" i="3"/>
  <c r="L19" i="3"/>
  <c r="U19" i="3"/>
  <c r="X19" i="3"/>
  <c r="AB19" i="3"/>
  <c r="B20" i="3"/>
  <c r="AG20" i="3" s="1"/>
  <c r="AI20" i="3" s="1"/>
  <c r="H20" i="3"/>
  <c r="L20" i="3"/>
  <c r="U20" i="3"/>
  <c r="X20" i="3"/>
  <c r="AB20" i="3"/>
  <c r="B21" i="3"/>
  <c r="AG21" i="3" s="1"/>
  <c r="AI21" i="3" s="1"/>
  <c r="H21" i="3"/>
  <c r="L21" i="3"/>
  <c r="U21" i="3"/>
  <c r="X21" i="3"/>
  <c r="AB21" i="3"/>
  <c r="B22" i="3"/>
  <c r="AG22" i="3" s="1"/>
  <c r="AI22" i="3" s="1"/>
  <c r="H22" i="3"/>
  <c r="L22" i="3"/>
  <c r="U22" i="3"/>
  <c r="X22" i="3"/>
  <c r="AB22" i="3"/>
  <c r="B23" i="3"/>
  <c r="AG23" i="3" s="1"/>
  <c r="AI23" i="3" s="1"/>
  <c r="H23" i="3"/>
  <c r="L23" i="3"/>
  <c r="U23" i="3"/>
  <c r="X23" i="3"/>
  <c r="AB23" i="3"/>
  <c r="B24" i="3"/>
  <c r="AG24" i="3" s="1"/>
  <c r="AI24" i="3" s="1"/>
  <c r="H24" i="3"/>
  <c r="L24" i="3"/>
  <c r="U24" i="3"/>
  <c r="X24" i="3"/>
  <c r="AB24" i="3"/>
  <c r="B9" i="3"/>
  <c r="AG9" i="3" s="1"/>
  <c r="AI9" i="3" s="1"/>
  <c r="H9" i="3"/>
  <c r="L9" i="3"/>
  <c r="U9" i="3"/>
  <c r="X9" i="3"/>
  <c r="AB9" i="3"/>
</calcChain>
</file>

<file path=xl/sharedStrings.xml><?xml version="1.0" encoding="utf-8"?>
<sst xmlns="http://schemas.openxmlformats.org/spreadsheetml/2006/main" count="87" uniqueCount="74">
  <si>
    <t>Perlombongan dan kuari</t>
  </si>
  <si>
    <t>Perkilangan</t>
  </si>
  <si>
    <t>Pembinaan</t>
  </si>
  <si>
    <t>Lain-lain</t>
  </si>
  <si>
    <t>Makanan, minuman dan tembakau</t>
  </si>
  <si>
    <t>Timah</t>
  </si>
  <si>
    <t>Kuari</t>
  </si>
  <si>
    <t>Perdagangan runcit</t>
  </si>
  <si>
    <t>Getah</t>
  </si>
  <si>
    <t>Kelapa sawit</t>
  </si>
  <si>
    <t>Perhutanan dan pembalakan</t>
  </si>
  <si>
    <t>Rubber</t>
  </si>
  <si>
    <t>Oil Palm</t>
  </si>
  <si>
    <t>Forestry and logging</t>
  </si>
  <si>
    <t>Others</t>
  </si>
  <si>
    <t>Mining and quarrying</t>
  </si>
  <si>
    <t>Tin</t>
  </si>
  <si>
    <t>Quarrying</t>
  </si>
  <si>
    <t>Manufacturing</t>
  </si>
  <si>
    <t>Food, beverages and tobacco</t>
  </si>
  <si>
    <t>Retail trade</t>
  </si>
  <si>
    <t>Construction</t>
  </si>
  <si>
    <t>Tempoh</t>
  </si>
  <si>
    <t>Period</t>
  </si>
  <si>
    <t>Pertanian</t>
  </si>
  <si>
    <t>Miscellaneous</t>
  </si>
  <si>
    <t>Pinjaman-pinjaman asing</t>
  </si>
  <si>
    <t>Foreign loans</t>
  </si>
  <si>
    <t>Pertanian- pertanian lain</t>
  </si>
  <si>
    <t>Other agriculture</t>
  </si>
  <si>
    <t>Galian- galian lain</t>
  </si>
  <si>
    <t>Other minerals</t>
  </si>
  <si>
    <t>Kain dan pakaian</t>
  </si>
  <si>
    <t>Textiles and wearing apparel</t>
  </si>
  <si>
    <t>Kayu dan keluaran-keluaran kayu</t>
  </si>
  <si>
    <t>Wood and woods products</t>
  </si>
  <si>
    <t>Percetakan, penerbitan, kertas dll.</t>
  </si>
  <si>
    <t>Printing, publishing, paper, etc.</t>
  </si>
  <si>
    <t>Logam dan pengeluaran-pengeluaran logam</t>
  </si>
  <si>
    <t>Metal and metal products</t>
  </si>
  <si>
    <t>Jentera perkakas dan alat kelengkapan pengangkutan</t>
  </si>
  <si>
    <t>Machinery, appliances and transport equipment</t>
  </si>
  <si>
    <t>Perdagangan Am</t>
  </si>
  <si>
    <t>General Commerce</t>
  </si>
  <si>
    <t>Import, eksport dan perdagangan borong</t>
  </si>
  <si>
    <t>Import, export and wholesale trade</t>
  </si>
  <si>
    <r>
      <t>Orang-orang perseorangan</t>
    </r>
    <r>
      <rPr>
        <vertAlign val="superscript"/>
        <sz val="8"/>
        <color indexed="8"/>
        <rFont val="Arial Narrow"/>
        <family val="2"/>
      </rPr>
      <t>1</t>
    </r>
  </si>
  <si>
    <r>
      <t>Private individuals</t>
    </r>
    <r>
      <rPr>
        <i/>
        <vertAlign val="superscript"/>
        <sz val="8"/>
        <rFont val="Arial Narrow"/>
        <family val="2"/>
      </rPr>
      <t>1</t>
    </r>
  </si>
  <si>
    <r>
      <t>Perumahan</t>
    </r>
    <r>
      <rPr>
        <vertAlign val="superscript"/>
        <sz val="8"/>
        <color indexed="8"/>
        <rFont val="Arial Narrow"/>
        <family val="2"/>
      </rPr>
      <t>1</t>
    </r>
  </si>
  <si>
    <r>
      <t>Housing</t>
    </r>
    <r>
      <rPr>
        <i/>
        <vertAlign val="superscript"/>
        <sz val="8"/>
        <color indexed="8"/>
        <rFont val="Arial Narrow"/>
        <family val="2"/>
      </rPr>
      <t>1</t>
    </r>
  </si>
  <si>
    <t>Kredit penggunaan</t>
  </si>
  <si>
    <t>Consumption credit</t>
  </si>
  <si>
    <t>Pelbagai Hal</t>
  </si>
  <si>
    <t>Pengangkutan dan penyimpanan</t>
  </si>
  <si>
    <t>Transport and storage</t>
  </si>
  <si>
    <t>Harta Tanah</t>
  </si>
  <si>
    <t>Real Estate</t>
  </si>
  <si>
    <t>Perkhidmatan-perkhidmatan perniagaan</t>
  </si>
  <si>
    <t>Business services</t>
  </si>
  <si>
    <t>All other</t>
  </si>
  <si>
    <t>Agriculture</t>
  </si>
  <si>
    <t>Perikanan dan ternakan</t>
  </si>
  <si>
    <t>Fisheries and livestock</t>
  </si>
  <si>
    <t>RM juta/RM million</t>
  </si>
  <si>
    <t>Jumlah</t>
  </si>
  <si>
    <t>Total</t>
  </si>
  <si>
    <r>
      <t>Total Loans</t>
    </r>
    <r>
      <rPr>
        <b/>
        <i/>
        <vertAlign val="superscript"/>
        <sz val="8"/>
        <rFont val="Arial Narrow"/>
        <family val="2"/>
      </rPr>
      <t>2</t>
    </r>
  </si>
  <si>
    <r>
      <t>Jumlah pinjaman</t>
    </r>
    <r>
      <rPr>
        <b/>
        <vertAlign val="superscript"/>
        <sz val="8"/>
        <color indexed="8"/>
        <rFont val="Arial Narrow"/>
        <family val="2"/>
      </rPr>
      <t>2</t>
    </r>
  </si>
  <si>
    <r>
      <t>Jumlah pinjaman</t>
    </r>
    <r>
      <rPr>
        <b/>
        <vertAlign val="superscript"/>
        <sz val="8"/>
        <color indexed="8"/>
        <rFont val="Arial Narrow"/>
        <family val="2"/>
      </rPr>
      <t>1,2</t>
    </r>
  </si>
  <si>
    <r>
      <t>Total loans</t>
    </r>
    <r>
      <rPr>
        <b/>
        <i/>
        <vertAlign val="superscript"/>
        <sz val="8"/>
        <rFont val="Arial Narrow"/>
        <family val="2"/>
      </rPr>
      <t>1,2</t>
    </r>
  </si>
  <si>
    <t>Sektor / Sector</t>
  </si>
  <si>
    <t>1.20.6</t>
  </si>
  <si>
    <t>Finance Companies:  Classification of Loans by Sector (historical)</t>
  </si>
  <si>
    <t>Syarikat Kewangan:  Pengelasan Pinjaman Mengikut Sektor (terdahulu)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</si>
</sst>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"/>
    <numFmt numFmtId="180" formatCode="0.0"/>
    <numFmt numFmtId="181" formatCode="0.00_)"/>
  </numFmts>
  <fonts count="17" x14ac:knownFonts="1">
    <font>
      <sz val="10"/>
      <name val="Arial"/>
    </font>
    <font>
      <b/>
      <i/>
      <sz val="16"/>
      <name val="Helv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b/>
      <i/>
      <sz val="8"/>
      <name val="Arial Narrow"/>
      <family val="2"/>
    </font>
    <font>
      <vertAlign val="superscript"/>
      <sz val="8"/>
      <color indexed="8"/>
      <name val="Arial Narrow"/>
      <family val="2"/>
    </font>
    <font>
      <i/>
      <vertAlign val="superscript"/>
      <sz val="8"/>
      <name val="Arial Narrow"/>
      <family val="2"/>
    </font>
    <font>
      <i/>
      <vertAlign val="superscript"/>
      <sz val="8"/>
      <color indexed="8"/>
      <name val="Arial Narrow"/>
      <family val="2"/>
    </font>
    <font>
      <b/>
      <i/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vertAlign val="superscript"/>
      <sz val="8"/>
      <color indexed="8"/>
      <name val="Arial Narrow"/>
      <family val="2"/>
    </font>
    <font>
      <sz val="10"/>
      <name val="Arial Narrow"/>
      <family val="2"/>
    </font>
    <font>
      <sz val="28"/>
      <name val="Arial Narrow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81" fontId="1" fillId="0" borderId="0"/>
  </cellStyleXfs>
  <cellXfs count="91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 vertical="center" wrapText="1"/>
    </xf>
    <xf numFmtId="180" fontId="4" fillId="0" borderId="16" xfId="0" applyNumberFormat="1" applyFont="1" applyBorder="1" applyAlignment="1">
      <alignment horizontal="left"/>
    </xf>
    <xf numFmtId="0" fontId="4" fillId="0" borderId="16" xfId="0" applyFont="1" applyBorder="1"/>
    <xf numFmtId="0" fontId="4" fillId="0" borderId="16" xfId="0" applyFont="1" applyBorder="1" applyAlignment="1"/>
    <xf numFmtId="0" fontId="4" fillId="0" borderId="17" xfId="0" applyFont="1" applyBorder="1"/>
    <xf numFmtId="0" fontId="7" fillId="0" borderId="18" xfId="0" applyFont="1" applyBorder="1" applyAlignment="1">
      <alignment horizontal="center" vertical="center" wrapText="1"/>
    </xf>
    <xf numFmtId="179" fontId="4" fillId="0" borderId="10" xfId="0" applyNumberFormat="1" applyFont="1" applyBorder="1" applyAlignment="1" applyProtection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1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/>
    <xf numFmtId="0" fontId="14" fillId="0" borderId="0" xfId="0" applyFont="1" applyBorder="1"/>
    <xf numFmtId="0" fontId="14" fillId="0" borderId="20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12" xfId="0" applyFont="1" applyBorder="1"/>
    <xf numFmtId="0" fontId="14" fillId="0" borderId="23" xfId="0" applyFont="1" applyBorder="1"/>
    <xf numFmtId="0" fontId="14" fillId="0" borderId="15" xfId="0" applyFont="1" applyBorder="1"/>
    <xf numFmtId="0" fontId="14" fillId="0" borderId="24" xfId="0" applyFont="1" applyBorder="1"/>
    <xf numFmtId="0" fontId="14" fillId="0" borderId="25" xfId="0" applyFont="1" applyBorder="1"/>
    <xf numFmtId="0" fontId="16" fillId="2" borderId="0" xfId="0" applyFont="1" applyFill="1" applyProtection="1"/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/>
    <xf numFmtId="0" fontId="4" fillId="0" borderId="0" xfId="0" applyFont="1" applyBorder="1" applyAlignment="1"/>
    <xf numFmtId="0" fontId="15" fillId="0" borderId="0" xfId="0" applyFont="1" applyAlignment="1">
      <alignment horizont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26</xdr:row>
      <xdr:rowOff>19050</xdr:rowOff>
    </xdr:from>
    <xdr:to>
      <xdr:col>8</xdr:col>
      <xdr:colOff>88900</xdr:colOff>
      <xdr:row>31</xdr:row>
      <xdr:rowOff>6350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2E21A4FC-63C2-B328-7634-020DADF15342}"/>
            </a:ext>
          </a:extLst>
        </xdr:cNvPr>
        <xdr:cNvSpPr txBox="1">
          <a:spLocks noChangeArrowheads="1"/>
        </xdr:cNvSpPr>
      </xdr:nvSpPr>
      <xdr:spPr bwMode="auto">
        <a:xfrm>
          <a:off x="19050" y="5956300"/>
          <a:ext cx="50482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1        Mulai November 1987, tidak termasuk pinjaman perumahan yang dijual kepada Cagamas Berhad.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2        Data sehingga bulan November 1988 merujuk kepada pinjaman dalam negeri.  Mulai Disember 1988,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      pinjaman asing dimasukkan ke dalam data bagi sektor yang berkenaan.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3        Mulai Jun 1997, merujuk kepada jumlah pinjaman, pinjaman asing dimasukkan ke dalam data bagi sektor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      yang berkenaan.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*        Data sebelum Disember 1988, merujuk kepada urusan bank yang lama.</a:t>
          </a:r>
        </a:p>
      </xdr:txBody>
    </xdr:sp>
    <xdr:clientData/>
  </xdr:twoCellAnchor>
  <xdr:twoCellAnchor editAs="oneCell">
    <xdr:from>
      <xdr:col>27</xdr:col>
      <xdr:colOff>285750</xdr:colOff>
      <xdr:row>26</xdr:row>
      <xdr:rowOff>6350</xdr:rowOff>
    </xdr:from>
    <xdr:to>
      <xdr:col>35</xdr:col>
      <xdr:colOff>171450</xdr:colOff>
      <xdr:row>30</xdr:row>
      <xdr:rowOff>50800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52DC3397-01BB-BAC6-6DCB-DE8EBD6A2A22}"/>
            </a:ext>
          </a:extLst>
        </xdr:cNvPr>
        <xdr:cNvSpPr txBox="1">
          <a:spLocks noChangeArrowheads="1"/>
        </xdr:cNvSpPr>
      </xdr:nvSpPr>
      <xdr:spPr bwMode="auto">
        <a:xfrm>
          <a:off x="17818100" y="5943600"/>
          <a:ext cx="574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1       As from November 1987, housing loans sold to Cagamas Berhad are excluded.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2       Data up to November 1988 refer to Domestic loans.  As from December 1988, foreign loans have been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      included in the respective sectors.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3       As from June 1997, refers to total loan, as foreign loans have been included in the respective sectors.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*        Data prior to December 1988, refers to  figures using the old banking format.</a:t>
          </a:r>
        </a:p>
        <a:p>
          <a:pPr algn="l" rtl="0">
            <a:defRPr sz="1000"/>
          </a:pPr>
          <a:endParaRPr lang="en-MY" sz="650" b="0" i="1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N93"/>
  <sheetViews>
    <sheetView tabSelected="1" zoomScaleNormal="100" zoomScaleSheetLayoutView="100" workbookViewId="0">
      <selection activeCell="F7" sqref="F7"/>
    </sheetView>
  </sheetViews>
  <sheetFormatPr defaultColWidth="9.1796875" defaultRowHeight="13" x14ac:dyDescent="0.3"/>
  <cols>
    <col min="1" max="1" width="8.26953125" style="42" customWidth="1"/>
    <col min="2" max="2" width="8.81640625" style="42" customWidth="1"/>
    <col min="3" max="3" width="7.1796875" style="42" customWidth="1"/>
    <col min="4" max="4" width="8.26953125" style="42" customWidth="1"/>
    <col min="5" max="5" width="10.26953125" style="42" customWidth="1"/>
    <col min="6" max="6" width="9.54296875" style="42" customWidth="1"/>
    <col min="7" max="7" width="9.7265625" style="42" customWidth="1"/>
    <col min="8" max="8" width="9.1796875" style="42"/>
    <col min="9" max="9" width="6.7265625" style="42" customWidth="1"/>
    <col min="10" max="10" width="9.7265625" style="42" customWidth="1"/>
    <col min="11" max="11" width="9.26953125" style="42" customWidth="1"/>
    <col min="12" max="13" width="9.54296875" style="42" customWidth="1"/>
    <col min="14" max="14" width="8.26953125" style="42" customWidth="1"/>
    <col min="15" max="15" width="9.453125" style="42" customWidth="1"/>
    <col min="16" max="16" width="9.81640625" style="42" customWidth="1"/>
    <col min="17" max="17" width="10.453125" style="42" customWidth="1"/>
    <col min="18" max="18" width="13.81640625" style="42" customWidth="1"/>
    <col min="19" max="19" width="8.26953125" style="42" customWidth="1"/>
    <col min="20" max="20" width="8.54296875" style="42" customWidth="1"/>
    <col min="21" max="21" width="9.1796875" style="43"/>
    <col min="22" max="22" width="9.81640625" style="42" customWidth="1"/>
    <col min="23" max="23" width="8.453125" style="42" customWidth="1"/>
    <col min="24" max="24" width="9.54296875" style="42" customWidth="1"/>
    <col min="25" max="25" width="10.453125" style="42" customWidth="1"/>
    <col min="26" max="26" width="11.26953125" style="42" customWidth="1"/>
    <col min="27" max="27" width="7.54296875" style="42" customWidth="1"/>
    <col min="28" max="28" width="9.54296875" style="42" customWidth="1"/>
    <col min="29" max="29" width="13.1796875" style="42" customWidth="1"/>
    <col min="30" max="30" width="8.453125" style="42" customWidth="1"/>
    <col min="31" max="31" width="12.7265625" style="42" customWidth="1"/>
    <col min="32" max="32" width="7.26953125" style="42" customWidth="1"/>
    <col min="33" max="34" width="10.453125" style="42" customWidth="1"/>
    <col min="35" max="35" width="11.81640625" style="42" customWidth="1"/>
    <col min="36" max="36" width="10.453125" style="42" customWidth="1"/>
    <col min="37" max="37" width="13" style="42" customWidth="1"/>
    <col min="38" max="38" width="15.453125" style="42" customWidth="1"/>
    <col min="39" max="39" width="9.26953125" style="42" customWidth="1"/>
    <col min="40" max="40" width="9.81640625" style="42" customWidth="1"/>
    <col min="41" max="41" width="11.81640625" style="42" customWidth="1"/>
    <col min="42" max="16384" width="9.1796875" style="42"/>
  </cols>
  <sheetData>
    <row r="1" spans="1:81" ht="18.75" customHeight="1" x14ac:dyDescent="0.4">
      <c r="A1" s="58" t="s">
        <v>71</v>
      </c>
      <c r="B1" s="58"/>
      <c r="C1" s="53" t="s">
        <v>73</v>
      </c>
      <c r="U1" s="42"/>
    </row>
    <row r="2" spans="1:81" ht="18.75" customHeight="1" x14ac:dyDescent="0.4">
      <c r="A2" s="58"/>
      <c r="B2" s="58"/>
      <c r="C2" s="1" t="s">
        <v>72</v>
      </c>
      <c r="U2" s="42"/>
    </row>
    <row r="3" spans="1:81" s="3" customFormat="1" ht="11" thickBot="1" x14ac:dyDescent="0.3">
      <c r="A3" s="2"/>
      <c r="B3" s="54"/>
      <c r="C3" s="54"/>
      <c r="D3" s="54"/>
      <c r="E3" s="55"/>
      <c r="F3" s="55"/>
      <c r="U3" s="4"/>
      <c r="AI3" s="12" t="s">
        <v>63</v>
      </c>
    </row>
    <row r="4" spans="1:81" s="3" customFormat="1" ht="10.5" x14ac:dyDescent="0.25">
      <c r="A4" s="59" t="s">
        <v>22</v>
      </c>
      <c r="B4" s="67" t="s">
        <v>70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89" t="s">
        <v>67</v>
      </c>
      <c r="AH4" s="71" t="s">
        <v>26</v>
      </c>
      <c r="AI4" s="73" t="s">
        <v>68</v>
      </c>
      <c r="AN4" s="4"/>
      <c r="AO4" s="4"/>
      <c r="AP4" s="4"/>
      <c r="AQ4" s="4"/>
    </row>
    <row r="5" spans="1:81" s="4" customFormat="1" ht="19.5" customHeight="1" x14ac:dyDescent="0.25">
      <c r="A5" s="60"/>
      <c r="B5" s="61" t="s">
        <v>24</v>
      </c>
      <c r="C5" s="62"/>
      <c r="D5" s="62"/>
      <c r="E5" s="62"/>
      <c r="F5" s="62"/>
      <c r="G5" s="63"/>
      <c r="H5" s="61" t="s">
        <v>0</v>
      </c>
      <c r="I5" s="62"/>
      <c r="J5" s="62"/>
      <c r="K5" s="63"/>
      <c r="L5" s="75" t="s">
        <v>1</v>
      </c>
      <c r="M5" s="76"/>
      <c r="N5" s="76"/>
      <c r="O5" s="76"/>
      <c r="P5" s="76"/>
      <c r="Q5" s="76"/>
      <c r="R5" s="76"/>
      <c r="S5" s="77"/>
      <c r="T5" s="81" t="s">
        <v>2</v>
      </c>
      <c r="U5" s="61" t="s">
        <v>42</v>
      </c>
      <c r="V5" s="62"/>
      <c r="W5" s="63"/>
      <c r="X5" s="69" t="s">
        <v>46</v>
      </c>
      <c r="Y5" s="69"/>
      <c r="Z5" s="69"/>
      <c r="AA5" s="69"/>
      <c r="AB5" s="86" t="s">
        <v>52</v>
      </c>
      <c r="AC5" s="87"/>
      <c r="AD5" s="87"/>
      <c r="AE5" s="87"/>
      <c r="AF5" s="88"/>
      <c r="AG5" s="90"/>
      <c r="AH5" s="72"/>
      <c r="AI5" s="74"/>
    </row>
    <row r="6" spans="1:81" s="5" customFormat="1" ht="28.5" customHeight="1" x14ac:dyDescent="0.25">
      <c r="A6" s="60"/>
      <c r="B6" s="64" t="s">
        <v>60</v>
      </c>
      <c r="C6" s="65"/>
      <c r="D6" s="65"/>
      <c r="E6" s="65"/>
      <c r="F6" s="65"/>
      <c r="G6" s="66"/>
      <c r="H6" s="64" t="s">
        <v>15</v>
      </c>
      <c r="I6" s="65"/>
      <c r="J6" s="65"/>
      <c r="K6" s="66"/>
      <c r="L6" s="78" t="s">
        <v>18</v>
      </c>
      <c r="M6" s="79"/>
      <c r="N6" s="79"/>
      <c r="O6" s="79"/>
      <c r="P6" s="79"/>
      <c r="Q6" s="79"/>
      <c r="R6" s="79"/>
      <c r="S6" s="80"/>
      <c r="T6" s="81"/>
      <c r="U6" s="83" t="s">
        <v>43</v>
      </c>
      <c r="V6" s="84"/>
      <c r="W6" s="85"/>
      <c r="X6" s="70" t="s">
        <v>47</v>
      </c>
      <c r="Y6" s="70"/>
      <c r="Z6" s="70"/>
      <c r="AA6" s="70"/>
      <c r="AB6" s="78" t="s">
        <v>25</v>
      </c>
      <c r="AC6" s="79"/>
      <c r="AD6" s="79"/>
      <c r="AE6" s="79"/>
      <c r="AF6" s="80"/>
      <c r="AG6" s="90"/>
      <c r="AH6" s="72"/>
      <c r="AI6" s="74"/>
    </row>
    <row r="7" spans="1:81" s="3" customFormat="1" ht="63.75" customHeight="1" x14ac:dyDescent="0.25">
      <c r="A7" s="29"/>
      <c r="B7" s="27" t="s">
        <v>64</v>
      </c>
      <c r="C7" s="25" t="s">
        <v>8</v>
      </c>
      <c r="D7" s="24" t="s">
        <v>9</v>
      </c>
      <c r="E7" s="24" t="s">
        <v>10</v>
      </c>
      <c r="F7" s="24" t="s">
        <v>61</v>
      </c>
      <c r="G7" s="24" t="s">
        <v>28</v>
      </c>
      <c r="H7" s="24" t="s">
        <v>64</v>
      </c>
      <c r="I7" s="24" t="s">
        <v>5</v>
      </c>
      <c r="J7" s="24" t="s">
        <v>6</v>
      </c>
      <c r="K7" s="24" t="s">
        <v>30</v>
      </c>
      <c r="L7" s="24" t="s">
        <v>64</v>
      </c>
      <c r="M7" s="24" t="s">
        <v>4</v>
      </c>
      <c r="N7" s="24" t="s">
        <v>32</v>
      </c>
      <c r="O7" s="24" t="s">
        <v>34</v>
      </c>
      <c r="P7" s="24" t="s">
        <v>36</v>
      </c>
      <c r="Q7" s="24" t="s">
        <v>38</v>
      </c>
      <c r="R7" s="24" t="s">
        <v>40</v>
      </c>
      <c r="S7" s="24" t="s">
        <v>3</v>
      </c>
      <c r="T7" s="82"/>
      <c r="U7" s="24" t="s">
        <v>64</v>
      </c>
      <c r="V7" s="24" t="s">
        <v>44</v>
      </c>
      <c r="W7" s="8" t="s">
        <v>7</v>
      </c>
      <c r="X7" s="21" t="s">
        <v>64</v>
      </c>
      <c r="Y7" s="18" t="s">
        <v>48</v>
      </c>
      <c r="Z7" s="14" t="s">
        <v>50</v>
      </c>
      <c r="AA7" s="14" t="s">
        <v>3</v>
      </c>
      <c r="AB7" s="13" t="s">
        <v>64</v>
      </c>
      <c r="AC7" s="23" t="s">
        <v>53</v>
      </c>
      <c r="AD7" s="13" t="s">
        <v>55</v>
      </c>
      <c r="AE7" s="13" t="s">
        <v>57</v>
      </c>
      <c r="AF7" s="10" t="s">
        <v>3</v>
      </c>
      <c r="AG7" s="90"/>
      <c r="AH7" s="72"/>
      <c r="AI7" s="74"/>
      <c r="AN7" s="4"/>
      <c r="AO7" s="4"/>
      <c r="AP7" s="4"/>
      <c r="AQ7" s="4"/>
      <c r="BT7" s="6"/>
      <c r="BU7" s="6"/>
      <c r="BV7" s="6"/>
      <c r="BW7" s="6"/>
      <c r="BX7" s="6"/>
      <c r="BY7" s="6"/>
      <c r="BZ7" s="6"/>
      <c r="CA7" s="6"/>
      <c r="CB7" s="6"/>
      <c r="CC7" s="6"/>
    </row>
    <row r="8" spans="1:81" s="56" customFormat="1" ht="63.75" customHeight="1" x14ac:dyDescent="0.25">
      <c r="A8" s="30" t="s">
        <v>23</v>
      </c>
      <c r="B8" s="22" t="s">
        <v>65</v>
      </c>
      <c r="C8" s="26" t="s">
        <v>11</v>
      </c>
      <c r="D8" s="15" t="s">
        <v>12</v>
      </c>
      <c r="E8" s="15" t="s">
        <v>13</v>
      </c>
      <c r="F8" s="15" t="s">
        <v>62</v>
      </c>
      <c r="G8" s="15" t="s">
        <v>29</v>
      </c>
      <c r="H8" s="16" t="s">
        <v>65</v>
      </c>
      <c r="I8" s="15" t="s">
        <v>16</v>
      </c>
      <c r="J8" s="15" t="s">
        <v>17</v>
      </c>
      <c r="K8" s="15" t="s">
        <v>31</v>
      </c>
      <c r="L8" s="15" t="s">
        <v>65</v>
      </c>
      <c r="M8" s="15" t="s">
        <v>19</v>
      </c>
      <c r="N8" s="15" t="s">
        <v>33</v>
      </c>
      <c r="O8" s="15" t="s">
        <v>35</v>
      </c>
      <c r="P8" s="15" t="s">
        <v>37</v>
      </c>
      <c r="Q8" s="15" t="s">
        <v>39</v>
      </c>
      <c r="R8" s="15" t="s">
        <v>41</v>
      </c>
      <c r="S8" s="15" t="s">
        <v>14</v>
      </c>
      <c r="T8" s="15" t="s">
        <v>21</v>
      </c>
      <c r="U8" s="15" t="s">
        <v>65</v>
      </c>
      <c r="V8" s="15" t="s">
        <v>45</v>
      </c>
      <c r="W8" s="19" t="s">
        <v>20</v>
      </c>
      <c r="X8" s="22" t="s">
        <v>65</v>
      </c>
      <c r="Y8" s="20" t="s">
        <v>49</v>
      </c>
      <c r="Z8" s="16" t="s">
        <v>51</v>
      </c>
      <c r="AA8" s="16" t="s">
        <v>14</v>
      </c>
      <c r="AB8" s="16" t="s">
        <v>65</v>
      </c>
      <c r="AC8" s="17" t="s">
        <v>54</v>
      </c>
      <c r="AD8" s="16" t="s">
        <v>56</v>
      </c>
      <c r="AE8" s="16" t="s">
        <v>58</v>
      </c>
      <c r="AF8" s="11" t="s">
        <v>59</v>
      </c>
      <c r="AG8" s="41" t="s">
        <v>66</v>
      </c>
      <c r="AH8" s="22" t="s">
        <v>27</v>
      </c>
      <c r="AI8" s="37" t="s">
        <v>69</v>
      </c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s="3" customFormat="1" ht="13" customHeight="1" x14ac:dyDescent="0.25">
      <c r="A9" s="31">
        <v>1982</v>
      </c>
      <c r="B9" s="38">
        <f>SUM(C9:G9)</f>
        <v>485.79999999999995</v>
      </c>
      <c r="C9" s="39">
        <v>20.7</v>
      </c>
      <c r="D9" s="39">
        <v>26</v>
      </c>
      <c r="E9" s="39">
        <v>391.4</v>
      </c>
      <c r="F9" s="39">
        <v>13.9</v>
      </c>
      <c r="G9" s="39">
        <v>33.799999999999997</v>
      </c>
      <c r="H9" s="39">
        <f>SUM(I9:K9)</f>
        <v>90.300000000000011</v>
      </c>
      <c r="I9" s="39">
        <v>21.9</v>
      </c>
      <c r="J9" s="39">
        <v>66.900000000000006</v>
      </c>
      <c r="K9" s="39">
        <v>1.5</v>
      </c>
      <c r="L9" s="39">
        <f>SUM(M9:S9)</f>
        <v>294.60000000000002</v>
      </c>
      <c r="M9" s="39">
        <v>18.2</v>
      </c>
      <c r="N9" s="39">
        <v>22.5</v>
      </c>
      <c r="O9" s="39">
        <v>62.1</v>
      </c>
      <c r="P9" s="39">
        <v>58</v>
      </c>
      <c r="Q9" s="39">
        <v>23.2</v>
      </c>
      <c r="R9" s="39">
        <v>16.899999999999999</v>
      </c>
      <c r="S9" s="39">
        <v>93.7</v>
      </c>
      <c r="T9" s="39">
        <v>521.6</v>
      </c>
      <c r="U9" s="39">
        <f>SUM(V9:W9)</f>
        <v>297</v>
      </c>
      <c r="V9" s="39">
        <v>63</v>
      </c>
      <c r="W9" s="39">
        <v>234</v>
      </c>
      <c r="X9" s="39">
        <f>SUM(Y9:AA9)</f>
        <v>2486.6</v>
      </c>
      <c r="Y9" s="39">
        <v>1072.0999999999999</v>
      </c>
      <c r="Z9" s="39">
        <v>1202.4000000000001</v>
      </c>
      <c r="AA9" s="39">
        <v>212.1</v>
      </c>
      <c r="AB9" s="39">
        <f>SUM(AC9:AF9)</f>
        <v>1536.1000000000001</v>
      </c>
      <c r="AC9" s="39">
        <v>319</v>
      </c>
      <c r="AD9" s="39">
        <v>856</v>
      </c>
      <c r="AE9" s="39">
        <v>187.7</v>
      </c>
      <c r="AF9" s="39">
        <v>173.4</v>
      </c>
      <c r="AG9" s="39">
        <f>+B9+H9+L9+T9+U9+X9+AB9</f>
        <v>5712</v>
      </c>
      <c r="AH9" s="39">
        <v>3.7</v>
      </c>
      <c r="AI9" s="40">
        <f>SUM(AG9:AH9)</f>
        <v>5715.7</v>
      </c>
      <c r="AN9" s="4"/>
      <c r="AO9" s="4"/>
      <c r="AP9" s="4"/>
      <c r="AQ9" s="4"/>
    </row>
    <row r="10" spans="1:81" s="3" customFormat="1" ht="13" customHeight="1" x14ac:dyDescent="0.25">
      <c r="A10" s="31">
        <v>1983</v>
      </c>
      <c r="B10" s="38">
        <f t="shared" ref="B10:B24" si="0">SUM(C10:G10)</f>
        <v>604.80000000000007</v>
      </c>
      <c r="C10" s="39">
        <v>21.3</v>
      </c>
      <c r="D10" s="39">
        <v>26.6</v>
      </c>
      <c r="E10" s="39">
        <v>505.5</v>
      </c>
      <c r="F10" s="39">
        <v>14.2</v>
      </c>
      <c r="G10" s="39">
        <v>37.200000000000003</v>
      </c>
      <c r="H10" s="39">
        <f t="shared" ref="H10:H24" si="1">SUM(I10:K10)</f>
        <v>98.800000000000011</v>
      </c>
      <c r="I10" s="39">
        <v>20.399999999999999</v>
      </c>
      <c r="J10" s="39">
        <v>76</v>
      </c>
      <c r="K10" s="39">
        <v>2.4</v>
      </c>
      <c r="L10" s="39">
        <f t="shared" ref="L10:L24" si="2">SUM(M10:S10)</f>
        <v>449.70000000000005</v>
      </c>
      <c r="M10" s="39">
        <v>31.2</v>
      </c>
      <c r="N10" s="39">
        <v>40.700000000000003</v>
      </c>
      <c r="O10" s="39">
        <v>84.7</v>
      </c>
      <c r="P10" s="39">
        <v>77.7</v>
      </c>
      <c r="Q10" s="39">
        <v>33.799999999999997</v>
      </c>
      <c r="R10" s="39">
        <v>30.8</v>
      </c>
      <c r="S10" s="39">
        <v>150.80000000000001</v>
      </c>
      <c r="T10" s="39">
        <v>601.6</v>
      </c>
      <c r="U10" s="39">
        <f t="shared" ref="U10:U24" si="3">SUM(V10:W10)</f>
        <v>384.1</v>
      </c>
      <c r="V10" s="39">
        <v>90.9</v>
      </c>
      <c r="W10" s="39">
        <v>293.2</v>
      </c>
      <c r="X10" s="39">
        <f t="shared" ref="X10:X24" si="4">SUM(Y10:AA10)</f>
        <v>3132.8</v>
      </c>
      <c r="Y10" s="39">
        <v>1282.5999999999999</v>
      </c>
      <c r="Z10" s="39">
        <v>1587.9</v>
      </c>
      <c r="AA10" s="39">
        <v>262.3</v>
      </c>
      <c r="AB10" s="39">
        <f t="shared" ref="AB10:AB24" si="5">SUM(AC10:AF10)</f>
        <v>2152.8000000000002</v>
      </c>
      <c r="AC10" s="39">
        <v>366</v>
      </c>
      <c r="AD10" s="39">
        <v>1208</v>
      </c>
      <c r="AE10" s="39">
        <v>292.89999999999998</v>
      </c>
      <c r="AF10" s="39">
        <v>285.89999999999998</v>
      </c>
      <c r="AG10" s="39">
        <f t="shared" ref="AG10:AG24" si="6">+B10+H10+L10+T10+U10+X10+AB10</f>
        <v>7424.6</v>
      </c>
      <c r="AH10" s="39">
        <v>1.6</v>
      </c>
      <c r="AI10" s="40">
        <f t="shared" ref="AI10:AI24" si="7">SUM(AG10:AH10)</f>
        <v>7426.2000000000007</v>
      </c>
      <c r="AN10" s="4"/>
      <c r="AO10" s="4"/>
      <c r="AP10" s="4"/>
      <c r="AQ10" s="4"/>
    </row>
    <row r="11" spans="1:81" s="3" customFormat="1" ht="13" customHeight="1" x14ac:dyDescent="0.25">
      <c r="A11" s="31">
        <v>1984</v>
      </c>
      <c r="B11" s="38">
        <f t="shared" si="0"/>
        <v>739.40000000000009</v>
      </c>
      <c r="C11" s="39">
        <v>21.7</v>
      </c>
      <c r="D11" s="39">
        <v>44.5</v>
      </c>
      <c r="E11" s="39">
        <v>612.20000000000005</v>
      </c>
      <c r="F11" s="39">
        <v>18.899999999999999</v>
      </c>
      <c r="G11" s="39">
        <v>42.1</v>
      </c>
      <c r="H11" s="39">
        <f t="shared" si="1"/>
        <v>101.10000000000001</v>
      </c>
      <c r="I11" s="39">
        <v>20.100000000000001</v>
      </c>
      <c r="J11" s="39">
        <v>78.3</v>
      </c>
      <c r="K11" s="39">
        <v>2.7</v>
      </c>
      <c r="L11" s="39">
        <f t="shared" si="2"/>
        <v>558.29999999999995</v>
      </c>
      <c r="M11" s="39">
        <v>47.9</v>
      </c>
      <c r="N11" s="39">
        <v>44.7</v>
      </c>
      <c r="O11" s="39">
        <v>97.6</v>
      </c>
      <c r="P11" s="39">
        <v>94</v>
      </c>
      <c r="Q11" s="39">
        <v>29.1</v>
      </c>
      <c r="R11" s="39">
        <v>31.3</v>
      </c>
      <c r="S11" s="39">
        <v>213.7</v>
      </c>
      <c r="T11" s="39">
        <v>695.5</v>
      </c>
      <c r="U11" s="39">
        <f t="shared" si="3"/>
        <v>591.79999999999995</v>
      </c>
      <c r="V11" s="39">
        <v>151.80000000000001</v>
      </c>
      <c r="W11" s="39">
        <v>440</v>
      </c>
      <c r="X11" s="39">
        <f t="shared" si="4"/>
        <v>4039</v>
      </c>
      <c r="Y11" s="39">
        <v>1542.9</v>
      </c>
      <c r="Z11" s="39">
        <v>2141.4</v>
      </c>
      <c r="AA11" s="39">
        <v>354.7</v>
      </c>
      <c r="AB11" s="39">
        <f t="shared" si="5"/>
        <v>3340</v>
      </c>
      <c r="AC11" s="39">
        <v>423.1</v>
      </c>
      <c r="AD11" s="39">
        <v>1903.6</v>
      </c>
      <c r="AE11" s="39">
        <v>446.5</v>
      </c>
      <c r="AF11" s="39">
        <v>566.79999999999995</v>
      </c>
      <c r="AG11" s="39">
        <f t="shared" si="6"/>
        <v>10065.1</v>
      </c>
      <c r="AH11" s="39">
        <v>1.9</v>
      </c>
      <c r="AI11" s="40">
        <f t="shared" si="7"/>
        <v>10067</v>
      </c>
      <c r="AN11" s="4"/>
      <c r="AO11" s="4"/>
      <c r="AP11" s="4"/>
      <c r="AQ11" s="4"/>
    </row>
    <row r="12" spans="1:81" s="3" customFormat="1" ht="13" customHeight="1" x14ac:dyDescent="0.25">
      <c r="A12" s="31">
        <v>1985</v>
      </c>
      <c r="B12" s="38">
        <f t="shared" si="0"/>
        <v>712.6</v>
      </c>
      <c r="C12" s="39">
        <v>28.1</v>
      </c>
      <c r="D12" s="39">
        <v>71.900000000000006</v>
      </c>
      <c r="E12" s="39">
        <v>541.6</v>
      </c>
      <c r="F12" s="39">
        <v>22.3</v>
      </c>
      <c r="G12" s="39">
        <v>48.7</v>
      </c>
      <c r="H12" s="39">
        <f t="shared" si="1"/>
        <v>98.5</v>
      </c>
      <c r="I12" s="39">
        <v>16.600000000000001</v>
      </c>
      <c r="J12" s="39">
        <v>73.5</v>
      </c>
      <c r="K12" s="39">
        <v>8.4</v>
      </c>
      <c r="L12" s="39">
        <f t="shared" si="2"/>
        <v>617.79999999999995</v>
      </c>
      <c r="M12" s="39">
        <v>56.3</v>
      </c>
      <c r="N12" s="39">
        <v>52</v>
      </c>
      <c r="O12" s="39">
        <v>93.1</v>
      </c>
      <c r="P12" s="39">
        <v>86.6</v>
      </c>
      <c r="Q12" s="39">
        <v>62.5</v>
      </c>
      <c r="R12" s="39">
        <v>46.6</v>
      </c>
      <c r="S12" s="39">
        <v>220.7</v>
      </c>
      <c r="T12" s="39">
        <v>731.9</v>
      </c>
      <c r="U12" s="39">
        <f t="shared" si="3"/>
        <v>759.30000000000007</v>
      </c>
      <c r="V12" s="39">
        <v>195.1</v>
      </c>
      <c r="W12" s="39">
        <v>564.20000000000005</v>
      </c>
      <c r="X12" s="39">
        <f t="shared" si="4"/>
        <v>4793.7000000000007</v>
      </c>
      <c r="Y12" s="39">
        <v>1828.8</v>
      </c>
      <c r="Z12" s="39">
        <v>2400.8000000000002</v>
      </c>
      <c r="AA12" s="39">
        <v>564.1</v>
      </c>
      <c r="AB12" s="39">
        <f t="shared" si="5"/>
        <v>4611.7000000000007</v>
      </c>
      <c r="AC12" s="39">
        <v>436.8</v>
      </c>
      <c r="AD12" s="39">
        <v>2500.6</v>
      </c>
      <c r="AE12" s="39">
        <v>603.9</v>
      </c>
      <c r="AF12" s="39">
        <v>1070.4000000000001</v>
      </c>
      <c r="AG12" s="39">
        <f t="shared" si="6"/>
        <v>12325.500000000002</v>
      </c>
      <c r="AH12" s="39">
        <v>0.7</v>
      </c>
      <c r="AI12" s="40">
        <f t="shared" si="7"/>
        <v>12326.200000000003</v>
      </c>
      <c r="AN12" s="4"/>
      <c r="AO12" s="4"/>
      <c r="AP12" s="4"/>
      <c r="AQ12" s="4"/>
    </row>
    <row r="13" spans="1:81" s="3" customFormat="1" ht="13" customHeight="1" x14ac:dyDescent="0.25">
      <c r="A13" s="31">
        <v>1986</v>
      </c>
      <c r="B13" s="38">
        <f t="shared" si="0"/>
        <v>656.30000000000007</v>
      </c>
      <c r="C13" s="39">
        <v>72</v>
      </c>
      <c r="D13" s="39">
        <v>96.6</v>
      </c>
      <c r="E13" s="39">
        <v>403.1</v>
      </c>
      <c r="F13" s="39">
        <v>22.6</v>
      </c>
      <c r="G13" s="39">
        <v>62</v>
      </c>
      <c r="H13" s="39">
        <f t="shared" si="1"/>
        <v>88.3</v>
      </c>
      <c r="I13" s="39">
        <v>13.1</v>
      </c>
      <c r="J13" s="39">
        <v>68.8</v>
      </c>
      <c r="K13" s="39">
        <v>6.4</v>
      </c>
      <c r="L13" s="39">
        <f t="shared" si="2"/>
        <v>576.79999999999995</v>
      </c>
      <c r="M13" s="39">
        <v>52.6</v>
      </c>
      <c r="N13" s="39">
        <v>42.1</v>
      </c>
      <c r="O13" s="39">
        <v>82.2</v>
      </c>
      <c r="P13" s="39">
        <v>82.4</v>
      </c>
      <c r="Q13" s="39">
        <v>55.4</v>
      </c>
      <c r="R13" s="39">
        <v>35.6</v>
      </c>
      <c r="S13" s="39">
        <v>226.5</v>
      </c>
      <c r="T13" s="39">
        <v>699.7</v>
      </c>
      <c r="U13" s="39">
        <f t="shared" si="3"/>
        <v>773.40000000000009</v>
      </c>
      <c r="V13" s="39">
        <v>192.3</v>
      </c>
      <c r="W13" s="39">
        <v>581.1</v>
      </c>
      <c r="X13" s="39">
        <f t="shared" si="4"/>
        <v>5160</v>
      </c>
      <c r="Y13" s="39">
        <v>2075.4</v>
      </c>
      <c r="Z13" s="39">
        <v>2145.1999999999998</v>
      </c>
      <c r="AA13" s="39">
        <v>939.4</v>
      </c>
      <c r="AB13" s="39">
        <f t="shared" si="5"/>
        <v>5046.8999999999996</v>
      </c>
      <c r="AC13" s="39">
        <v>384.6</v>
      </c>
      <c r="AD13" s="39">
        <v>2912</v>
      </c>
      <c r="AE13" s="39">
        <v>539.29999999999995</v>
      </c>
      <c r="AF13" s="39">
        <v>1211</v>
      </c>
      <c r="AG13" s="39">
        <f t="shared" si="6"/>
        <v>13001.4</v>
      </c>
      <c r="AH13" s="39">
        <v>0.3</v>
      </c>
      <c r="AI13" s="40">
        <f t="shared" si="7"/>
        <v>13001.699999999999</v>
      </c>
      <c r="AN13" s="4"/>
      <c r="AO13" s="4"/>
      <c r="AP13" s="4"/>
      <c r="AQ13" s="4"/>
    </row>
    <row r="14" spans="1:81" s="3" customFormat="1" ht="13" customHeight="1" x14ac:dyDescent="0.25">
      <c r="A14" s="31">
        <v>1987</v>
      </c>
      <c r="B14" s="38">
        <f t="shared" si="0"/>
        <v>601.19999999999993</v>
      </c>
      <c r="C14" s="39">
        <v>65.400000000000006</v>
      </c>
      <c r="D14" s="39">
        <v>120.8</v>
      </c>
      <c r="E14" s="39">
        <v>321.39999999999998</v>
      </c>
      <c r="F14" s="39">
        <v>23.2</v>
      </c>
      <c r="G14" s="39">
        <v>70.400000000000006</v>
      </c>
      <c r="H14" s="39">
        <f t="shared" si="1"/>
        <v>97.800000000000011</v>
      </c>
      <c r="I14" s="39">
        <v>23.7</v>
      </c>
      <c r="J14" s="39">
        <v>66.400000000000006</v>
      </c>
      <c r="K14" s="39">
        <v>7.7</v>
      </c>
      <c r="L14" s="39">
        <f t="shared" si="2"/>
        <v>554.80000000000007</v>
      </c>
      <c r="M14" s="39">
        <v>60.4</v>
      </c>
      <c r="N14" s="39">
        <v>40</v>
      </c>
      <c r="O14" s="39">
        <v>76.7</v>
      </c>
      <c r="P14" s="39">
        <v>71</v>
      </c>
      <c r="Q14" s="39">
        <v>50.1</v>
      </c>
      <c r="R14" s="39">
        <v>33.299999999999997</v>
      </c>
      <c r="S14" s="39">
        <v>223.3</v>
      </c>
      <c r="T14" s="39">
        <v>817.2</v>
      </c>
      <c r="U14" s="39">
        <f t="shared" si="3"/>
        <v>771.09999999999991</v>
      </c>
      <c r="V14" s="39">
        <v>195.7</v>
      </c>
      <c r="W14" s="39">
        <v>575.4</v>
      </c>
      <c r="X14" s="39">
        <f t="shared" si="4"/>
        <v>5414.4</v>
      </c>
      <c r="Y14" s="39">
        <v>2162.5</v>
      </c>
      <c r="Z14" s="39">
        <v>2134.8000000000002</v>
      </c>
      <c r="AA14" s="39">
        <v>1117.0999999999999</v>
      </c>
      <c r="AB14" s="39">
        <f t="shared" si="5"/>
        <v>5294.4</v>
      </c>
      <c r="AC14" s="39">
        <v>340</v>
      </c>
      <c r="AD14" s="39">
        <v>3019.8</v>
      </c>
      <c r="AE14" s="39">
        <v>461.2</v>
      </c>
      <c r="AF14" s="39">
        <v>1473.4</v>
      </c>
      <c r="AG14" s="39">
        <f t="shared" si="6"/>
        <v>13550.9</v>
      </c>
      <c r="AH14" s="39">
        <v>0.7</v>
      </c>
      <c r="AI14" s="40">
        <f t="shared" si="7"/>
        <v>13551.6</v>
      </c>
      <c r="AN14" s="4"/>
      <c r="AO14" s="4"/>
      <c r="AP14" s="4"/>
      <c r="AQ14" s="4"/>
    </row>
    <row r="15" spans="1:81" s="3" customFormat="1" ht="13" customHeight="1" x14ac:dyDescent="0.25">
      <c r="A15" s="31">
        <v>1988</v>
      </c>
      <c r="B15" s="38">
        <f t="shared" si="0"/>
        <v>782.9</v>
      </c>
      <c r="C15" s="39">
        <v>66.400000000000006</v>
      </c>
      <c r="D15" s="39">
        <v>163.6</v>
      </c>
      <c r="E15" s="39">
        <v>427.8</v>
      </c>
      <c r="F15" s="39">
        <v>31.7</v>
      </c>
      <c r="G15" s="39">
        <v>93.4</v>
      </c>
      <c r="H15" s="39">
        <f t="shared" si="1"/>
        <v>101.5</v>
      </c>
      <c r="I15" s="39">
        <v>11.2</v>
      </c>
      <c r="J15" s="39">
        <v>81.099999999999994</v>
      </c>
      <c r="K15" s="39">
        <v>9.1999999999999993</v>
      </c>
      <c r="L15" s="39">
        <f t="shared" si="2"/>
        <v>720.59999999999991</v>
      </c>
      <c r="M15" s="39">
        <v>67.400000000000006</v>
      </c>
      <c r="N15" s="39">
        <v>51.6</v>
      </c>
      <c r="O15" s="39">
        <v>97</v>
      </c>
      <c r="P15" s="39">
        <v>81.2</v>
      </c>
      <c r="Q15" s="39">
        <v>50.7</v>
      </c>
      <c r="R15" s="39">
        <v>49.3</v>
      </c>
      <c r="S15" s="39">
        <v>323.39999999999998</v>
      </c>
      <c r="T15" s="39">
        <v>1142.5</v>
      </c>
      <c r="U15" s="39">
        <f t="shared" si="3"/>
        <v>911.19999999999993</v>
      </c>
      <c r="V15" s="39">
        <v>244.9</v>
      </c>
      <c r="W15" s="39">
        <v>666.3</v>
      </c>
      <c r="X15" s="39">
        <f t="shared" si="4"/>
        <v>6559.8</v>
      </c>
      <c r="Y15" s="39">
        <v>2333.1999999999998</v>
      </c>
      <c r="Z15" s="39">
        <v>3007.4</v>
      </c>
      <c r="AA15" s="39">
        <v>1219.2</v>
      </c>
      <c r="AB15" s="39">
        <f t="shared" si="5"/>
        <v>5586.3</v>
      </c>
      <c r="AC15" s="39">
        <v>375.4</v>
      </c>
      <c r="AD15" s="39">
        <v>3244</v>
      </c>
      <c r="AE15" s="39">
        <v>448.5</v>
      </c>
      <c r="AF15" s="39">
        <v>1518.4</v>
      </c>
      <c r="AG15" s="39">
        <f t="shared" si="6"/>
        <v>15804.8</v>
      </c>
      <c r="AH15" s="39">
        <v>8.6999999999999993</v>
      </c>
      <c r="AI15" s="40">
        <f t="shared" si="7"/>
        <v>15813.5</v>
      </c>
      <c r="AN15" s="4"/>
      <c r="AO15" s="4"/>
      <c r="AP15" s="4"/>
      <c r="AQ15" s="4"/>
    </row>
    <row r="16" spans="1:81" s="3" customFormat="1" ht="13" customHeight="1" x14ac:dyDescent="0.25">
      <c r="A16" s="31">
        <v>1989</v>
      </c>
      <c r="B16" s="38">
        <f t="shared" si="0"/>
        <v>911.7</v>
      </c>
      <c r="C16" s="39">
        <v>52.7</v>
      </c>
      <c r="D16" s="39">
        <v>173.8</v>
      </c>
      <c r="E16" s="39">
        <v>510.6</v>
      </c>
      <c r="F16" s="39">
        <v>48.6</v>
      </c>
      <c r="G16" s="39">
        <v>126</v>
      </c>
      <c r="H16" s="39">
        <f t="shared" si="1"/>
        <v>114.9</v>
      </c>
      <c r="I16" s="39">
        <v>24.6</v>
      </c>
      <c r="J16" s="39">
        <v>75.8</v>
      </c>
      <c r="K16" s="39">
        <v>14.5</v>
      </c>
      <c r="L16" s="39">
        <f t="shared" si="2"/>
        <v>944</v>
      </c>
      <c r="M16" s="39">
        <v>80</v>
      </c>
      <c r="N16" s="39">
        <v>78.2</v>
      </c>
      <c r="O16" s="39">
        <v>141.69999999999999</v>
      </c>
      <c r="P16" s="39">
        <v>113</v>
      </c>
      <c r="Q16" s="39">
        <v>56.7</v>
      </c>
      <c r="R16" s="39">
        <v>66.7</v>
      </c>
      <c r="S16" s="39">
        <v>407.7</v>
      </c>
      <c r="T16" s="39">
        <v>1578.5</v>
      </c>
      <c r="U16" s="39">
        <f t="shared" si="3"/>
        <v>1064.5</v>
      </c>
      <c r="V16" s="39">
        <v>288.39999999999998</v>
      </c>
      <c r="W16" s="39">
        <v>776.1</v>
      </c>
      <c r="X16" s="39">
        <f t="shared" si="4"/>
        <v>9591.6</v>
      </c>
      <c r="Y16" s="39">
        <v>2671</v>
      </c>
      <c r="Z16" s="39">
        <v>5406.5</v>
      </c>
      <c r="AA16" s="39">
        <v>1514.1</v>
      </c>
      <c r="AB16" s="39">
        <f t="shared" si="5"/>
        <v>5664.6</v>
      </c>
      <c r="AC16" s="39">
        <v>531.4</v>
      </c>
      <c r="AD16" s="39">
        <v>3126.9</v>
      </c>
      <c r="AE16" s="39">
        <v>547.79999999999995</v>
      </c>
      <c r="AF16" s="39">
        <v>1458.5</v>
      </c>
      <c r="AG16" s="39">
        <f t="shared" si="6"/>
        <v>19869.800000000003</v>
      </c>
      <c r="AH16" s="39">
        <v>26.1</v>
      </c>
      <c r="AI16" s="40">
        <f t="shared" si="7"/>
        <v>19895.900000000001</v>
      </c>
      <c r="AN16" s="4"/>
      <c r="AO16" s="4"/>
      <c r="AP16" s="4"/>
      <c r="AQ16" s="4"/>
    </row>
    <row r="17" spans="1:92" s="3" customFormat="1" ht="13" customHeight="1" x14ac:dyDescent="0.25">
      <c r="A17" s="31">
        <v>1990</v>
      </c>
      <c r="B17" s="38">
        <f t="shared" si="0"/>
        <v>1014.8999999999999</v>
      </c>
      <c r="C17" s="39">
        <v>48.1</v>
      </c>
      <c r="D17" s="39">
        <v>153.4</v>
      </c>
      <c r="E17" s="39">
        <v>587.79999999999995</v>
      </c>
      <c r="F17" s="39">
        <v>58.3</v>
      </c>
      <c r="G17" s="39">
        <v>167.3</v>
      </c>
      <c r="H17" s="39">
        <f t="shared" si="1"/>
        <v>133.5</v>
      </c>
      <c r="I17" s="39">
        <v>26.8</v>
      </c>
      <c r="J17" s="39">
        <v>88.2</v>
      </c>
      <c r="K17" s="39">
        <v>18.5</v>
      </c>
      <c r="L17" s="39">
        <f t="shared" si="2"/>
        <v>1336.1999999999998</v>
      </c>
      <c r="M17" s="39">
        <v>94</v>
      </c>
      <c r="N17" s="39">
        <v>112.6</v>
      </c>
      <c r="O17" s="39">
        <v>216.3</v>
      </c>
      <c r="P17" s="39">
        <v>174.4</v>
      </c>
      <c r="Q17" s="39">
        <v>91.9</v>
      </c>
      <c r="R17" s="39">
        <v>111.2</v>
      </c>
      <c r="S17" s="39">
        <v>535.79999999999995</v>
      </c>
      <c r="T17" s="39">
        <v>2114.5</v>
      </c>
      <c r="U17" s="39">
        <f t="shared" si="3"/>
        <v>1343.6999999999998</v>
      </c>
      <c r="V17" s="39">
        <v>368.9</v>
      </c>
      <c r="W17" s="39">
        <v>974.8</v>
      </c>
      <c r="X17" s="39">
        <f t="shared" si="4"/>
        <v>14953.800000000001</v>
      </c>
      <c r="Y17" s="39">
        <v>3365.4</v>
      </c>
      <c r="Z17" s="39">
        <v>9717.7000000000007</v>
      </c>
      <c r="AA17" s="39">
        <v>1870.7</v>
      </c>
      <c r="AB17" s="39">
        <f t="shared" si="5"/>
        <v>6126.5999999999995</v>
      </c>
      <c r="AC17" s="39">
        <v>973.9</v>
      </c>
      <c r="AD17" s="39">
        <v>2950.2</v>
      </c>
      <c r="AE17" s="39">
        <v>641.29999999999995</v>
      </c>
      <c r="AF17" s="39">
        <v>1561.2</v>
      </c>
      <c r="AG17" s="39">
        <f t="shared" si="6"/>
        <v>27023.199999999997</v>
      </c>
      <c r="AH17" s="39">
        <v>62.5</v>
      </c>
      <c r="AI17" s="40">
        <f t="shared" si="7"/>
        <v>27085.699999999997</v>
      </c>
      <c r="AN17" s="4"/>
      <c r="AO17" s="4"/>
      <c r="AP17" s="4"/>
      <c r="AQ17" s="4"/>
    </row>
    <row r="18" spans="1:92" s="3" customFormat="1" ht="13" customHeight="1" x14ac:dyDescent="0.25">
      <c r="A18" s="31">
        <v>1991</v>
      </c>
      <c r="B18" s="38">
        <f t="shared" si="0"/>
        <v>1030.5</v>
      </c>
      <c r="C18" s="39">
        <v>45.4</v>
      </c>
      <c r="D18" s="39">
        <v>114.7</v>
      </c>
      <c r="E18" s="39">
        <v>618.5</v>
      </c>
      <c r="F18" s="39">
        <v>66.599999999999994</v>
      </c>
      <c r="G18" s="39">
        <v>185.3</v>
      </c>
      <c r="H18" s="39">
        <f t="shared" si="1"/>
        <v>127.69999999999999</v>
      </c>
      <c r="I18" s="39">
        <v>21.3</v>
      </c>
      <c r="J18" s="39">
        <v>82.6</v>
      </c>
      <c r="K18" s="39">
        <v>23.8</v>
      </c>
      <c r="L18" s="39">
        <f t="shared" si="2"/>
        <v>1669.7</v>
      </c>
      <c r="M18" s="39">
        <v>114.2</v>
      </c>
      <c r="N18" s="39">
        <v>150.19999999999999</v>
      </c>
      <c r="O18" s="39">
        <v>261.3</v>
      </c>
      <c r="P18" s="39">
        <v>223.7</v>
      </c>
      <c r="Q18" s="39">
        <v>132.5</v>
      </c>
      <c r="R18" s="39">
        <v>161.80000000000001</v>
      </c>
      <c r="S18" s="39">
        <v>626</v>
      </c>
      <c r="T18" s="39">
        <v>2462.8000000000002</v>
      </c>
      <c r="U18" s="39">
        <f t="shared" si="3"/>
        <v>1482</v>
      </c>
      <c r="V18" s="39">
        <v>408.2</v>
      </c>
      <c r="W18" s="39">
        <v>1073.8</v>
      </c>
      <c r="X18" s="39">
        <f t="shared" si="4"/>
        <v>20476.699999999997</v>
      </c>
      <c r="Y18" s="39">
        <v>4288.8999999999996</v>
      </c>
      <c r="Z18" s="39">
        <v>13348.8</v>
      </c>
      <c r="AA18" s="39">
        <v>2839</v>
      </c>
      <c r="AB18" s="39">
        <f t="shared" si="5"/>
        <v>6876.8</v>
      </c>
      <c r="AC18" s="39">
        <v>1391.1</v>
      </c>
      <c r="AD18" s="39">
        <v>3061</v>
      </c>
      <c r="AE18" s="39">
        <v>710.2</v>
      </c>
      <c r="AF18" s="39">
        <v>1714.5</v>
      </c>
      <c r="AG18" s="39">
        <f t="shared" si="6"/>
        <v>34126.199999999997</v>
      </c>
      <c r="AH18" s="39">
        <v>97.2</v>
      </c>
      <c r="AI18" s="40">
        <f t="shared" si="7"/>
        <v>34223.399999999994</v>
      </c>
      <c r="AN18" s="4"/>
      <c r="AO18" s="4"/>
      <c r="AP18" s="4"/>
      <c r="AQ18" s="4"/>
    </row>
    <row r="19" spans="1:92" s="3" customFormat="1" ht="13" customHeight="1" x14ac:dyDescent="0.25">
      <c r="A19" s="31">
        <v>1992</v>
      </c>
      <c r="B19" s="38">
        <f t="shared" si="0"/>
        <v>1013.5</v>
      </c>
      <c r="C19" s="39">
        <v>43.8</v>
      </c>
      <c r="D19" s="39">
        <v>143.80000000000001</v>
      </c>
      <c r="E19" s="39">
        <v>534.5</v>
      </c>
      <c r="F19" s="39">
        <v>73.7</v>
      </c>
      <c r="G19" s="39">
        <v>217.7</v>
      </c>
      <c r="H19" s="39">
        <f t="shared" si="1"/>
        <v>133.6</v>
      </c>
      <c r="I19" s="39">
        <v>6.5</v>
      </c>
      <c r="J19" s="39">
        <v>101.8</v>
      </c>
      <c r="K19" s="39">
        <v>25.3</v>
      </c>
      <c r="L19" s="39">
        <f t="shared" si="2"/>
        <v>2109.6</v>
      </c>
      <c r="M19" s="39">
        <v>146.69999999999999</v>
      </c>
      <c r="N19" s="39">
        <v>166.4</v>
      </c>
      <c r="O19" s="39">
        <v>318</v>
      </c>
      <c r="P19" s="39">
        <v>277.60000000000002</v>
      </c>
      <c r="Q19" s="39">
        <v>185.1</v>
      </c>
      <c r="R19" s="39">
        <v>235.4</v>
      </c>
      <c r="S19" s="39">
        <v>780.4</v>
      </c>
      <c r="T19" s="39">
        <v>2820.2</v>
      </c>
      <c r="U19" s="39">
        <f t="shared" si="3"/>
        <v>1520.7</v>
      </c>
      <c r="V19" s="39">
        <v>464.8</v>
      </c>
      <c r="W19" s="39">
        <v>1055.9000000000001</v>
      </c>
      <c r="X19" s="39">
        <f t="shared" si="4"/>
        <v>23324</v>
      </c>
      <c r="Y19" s="39">
        <v>4962.8</v>
      </c>
      <c r="Z19" s="39">
        <v>14313.5</v>
      </c>
      <c r="AA19" s="39">
        <v>4047.7</v>
      </c>
      <c r="AB19" s="39">
        <f t="shared" si="5"/>
        <v>7308.9000000000005</v>
      </c>
      <c r="AC19" s="39">
        <v>1493</v>
      </c>
      <c r="AD19" s="39">
        <v>2887.6</v>
      </c>
      <c r="AE19" s="39">
        <v>831.5</v>
      </c>
      <c r="AF19" s="39">
        <v>2096.8000000000002</v>
      </c>
      <c r="AG19" s="39">
        <f t="shared" si="6"/>
        <v>38230.5</v>
      </c>
      <c r="AH19" s="39">
        <v>95.1</v>
      </c>
      <c r="AI19" s="40">
        <f t="shared" si="7"/>
        <v>38325.599999999999</v>
      </c>
      <c r="AN19" s="4"/>
      <c r="AO19" s="4"/>
      <c r="AP19" s="4"/>
      <c r="AQ19" s="4"/>
    </row>
    <row r="20" spans="1:92" s="3" customFormat="1" ht="13" customHeight="1" x14ac:dyDescent="0.25">
      <c r="A20" s="31">
        <v>1993</v>
      </c>
      <c r="B20" s="38">
        <f t="shared" si="0"/>
        <v>883.2</v>
      </c>
      <c r="C20" s="39">
        <v>45.3</v>
      </c>
      <c r="D20" s="39">
        <v>133.69999999999999</v>
      </c>
      <c r="E20" s="39">
        <v>399.8</v>
      </c>
      <c r="F20" s="39">
        <v>76.7</v>
      </c>
      <c r="G20" s="39">
        <v>227.7</v>
      </c>
      <c r="H20" s="39">
        <f t="shared" si="1"/>
        <v>161.1</v>
      </c>
      <c r="I20" s="39">
        <v>6.3</v>
      </c>
      <c r="J20" s="39">
        <v>129.1</v>
      </c>
      <c r="K20" s="39">
        <v>25.7</v>
      </c>
      <c r="L20" s="39">
        <f t="shared" si="2"/>
        <v>2521.1000000000004</v>
      </c>
      <c r="M20" s="39">
        <v>138.4</v>
      </c>
      <c r="N20" s="39">
        <v>166.2</v>
      </c>
      <c r="O20" s="39">
        <v>386.7</v>
      </c>
      <c r="P20" s="39">
        <v>333</v>
      </c>
      <c r="Q20" s="39">
        <v>250.5</v>
      </c>
      <c r="R20" s="39">
        <v>332.6</v>
      </c>
      <c r="S20" s="39">
        <v>913.7</v>
      </c>
      <c r="T20" s="39">
        <v>3556.7</v>
      </c>
      <c r="U20" s="39">
        <f t="shared" si="3"/>
        <v>1414.1</v>
      </c>
      <c r="V20" s="39">
        <v>424.8</v>
      </c>
      <c r="W20" s="39">
        <v>989.3</v>
      </c>
      <c r="X20" s="39">
        <f t="shared" si="4"/>
        <v>26999</v>
      </c>
      <c r="Y20" s="39">
        <v>6039.2</v>
      </c>
      <c r="Z20" s="39">
        <v>15653.2</v>
      </c>
      <c r="AA20" s="39">
        <v>5306.6</v>
      </c>
      <c r="AB20" s="39">
        <f t="shared" si="5"/>
        <v>8240.7999999999993</v>
      </c>
      <c r="AC20" s="39">
        <v>1435.6</v>
      </c>
      <c r="AD20" s="39">
        <v>2888.7</v>
      </c>
      <c r="AE20" s="39">
        <v>936.6</v>
      </c>
      <c r="AF20" s="39">
        <v>2979.9</v>
      </c>
      <c r="AG20" s="39">
        <f t="shared" si="6"/>
        <v>43776</v>
      </c>
      <c r="AH20" s="39">
        <v>85.9</v>
      </c>
      <c r="AI20" s="40">
        <f t="shared" si="7"/>
        <v>43861.9</v>
      </c>
      <c r="AN20" s="4"/>
      <c r="AO20" s="4"/>
      <c r="AP20" s="4"/>
      <c r="AQ20" s="4"/>
    </row>
    <row r="21" spans="1:92" s="3" customFormat="1" ht="13" customHeight="1" x14ac:dyDescent="0.25">
      <c r="A21" s="31">
        <v>1994</v>
      </c>
      <c r="B21" s="38">
        <f t="shared" si="0"/>
        <v>763.69999999999993</v>
      </c>
      <c r="C21" s="39">
        <v>38.4</v>
      </c>
      <c r="D21" s="39">
        <v>149.1</v>
      </c>
      <c r="E21" s="39">
        <v>321.39999999999998</v>
      </c>
      <c r="F21" s="39">
        <v>81.900000000000006</v>
      </c>
      <c r="G21" s="39">
        <v>172.9</v>
      </c>
      <c r="H21" s="39">
        <f t="shared" si="1"/>
        <v>166.8</v>
      </c>
      <c r="I21" s="39">
        <v>4.5999999999999996</v>
      </c>
      <c r="J21" s="39">
        <v>130.9</v>
      </c>
      <c r="K21" s="39">
        <v>31.3</v>
      </c>
      <c r="L21" s="39">
        <f t="shared" si="2"/>
        <v>2944.5</v>
      </c>
      <c r="M21" s="39">
        <v>127.8</v>
      </c>
      <c r="N21" s="39">
        <v>163.6</v>
      </c>
      <c r="O21" s="39">
        <v>514.70000000000005</v>
      </c>
      <c r="P21" s="39">
        <v>371.7</v>
      </c>
      <c r="Q21" s="39">
        <v>286.39999999999998</v>
      </c>
      <c r="R21" s="39">
        <v>423.5</v>
      </c>
      <c r="S21" s="39">
        <v>1056.8</v>
      </c>
      <c r="T21" s="39">
        <v>3941.9</v>
      </c>
      <c r="U21" s="39">
        <f t="shared" si="3"/>
        <v>1393</v>
      </c>
      <c r="V21" s="39">
        <v>434.5</v>
      </c>
      <c r="W21" s="39">
        <v>958.5</v>
      </c>
      <c r="X21" s="39">
        <f t="shared" si="4"/>
        <v>32278.7</v>
      </c>
      <c r="Y21" s="39">
        <v>6466.8</v>
      </c>
      <c r="Z21" s="39">
        <v>17802.7</v>
      </c>
      <c r="AA21" s="39">
        <v>8009.2</v>
      </c>
      <c r="AB21" s="39">
        <f t="shared" si="5"/>
        <v>8598.0999999999985</v>
      </c>
      <c r="AC21" s="39">
        <v>1413.3</v>
      </c>
      <c r="AD21" s="39">
        <v>2778.6</v>
      </c>
      <c r="AE21" s="39">
        <v>1125.4000000000001</v>
      </c>
      <c r="AF21" s="39">
        <v>3280.8</v>
      </c>
      <c r="AG21" s="39">
        <f t="shared" si="6"/>
        <v>50086.7</v>
      </c>
      <c r="AH21" s="39">
        <v>116.5</v>
      </c>
      <c r="AI21" s="40">
        <f t="shared" si="7"/>
        <v>50203.199999999997</v>
      </c>
      <c r="AN21" s="4"/>
      <c r="AO21" s="4"/>
      <c r="AP21" s="4"/>
      <c r="AQ21" s="4"/>
    </row>
    <row r="22" spans="1:92" s="3" customFormat="1" ht="13" customHeight="1" x14ac:dyDescent="0.25">
      <c r="A22" s="31">
        <v>1995</v>
      </c>
      <c r="B22" s="38">
        <f t="shared" si="0"/>
        <v>953.3</v>
      </c>
      <c r="C22" s="39">
        <v>47.3</v>
      </c>
      <c r="D22" s="39">
        <v>191.8</v>
      </c>
      <c r="E22" s="39">
        <v>420.4</v>
      </c>
      <c r="F22" s="39">
        <v>90.1</v>
      </c>
      <c r="G22" s="39">
        <v>203.7</v>
      </c>
      <c r="H22" s="39">
        <f t="shared" si="1"/>
        <v>245.2</v>
      </c>
      <c r="I22" s="39">
        <v>4</v>
      </c>
      <c r="J22" s="39">
        <v>202.6</v>
      </c>
      <c r="K22" s="39">
        <v>38.6</v>
      </c>
      <c r="L22" s="39">
        <f t="shared" si="2"/>
        <v>4004.6999999999994</v>
      </c>
      <c r="M22" s="39">
        <v>163.5</v>
      </c>
      <c r="N22" s="39">
        <v>187.7</v>
      </c>
      <c r="O22" s="39">
        <v>632.9</v>
      </c>
      <c r="P22" s="39">
        <v>414.6</v>
      </c>
      <c r="Q22" s="39">
        <v>432.6</v>
      </c>
      <c r="R22" s="39">
        <v>587.29999999999995</v>
      </c>
      <c r="S22" s="39">
        <v>1586.1</v>
      </c>
      <c r="T22" s="39">
        <v>4370.6000000000004</v>
      </c>
      <c r="U22" s="39">
        <f t="shared" si="3"/>
        <v>1545.1</v>
      </c>
      <c r="V22" s="39">
        <v>490</v>
      </c>
      <c r="W22" s="39">
        <v>1055.0999999999999</v>
      </c>
      <c r="X22" s="39">
        <f t="shared" si="4"/>
        <v>39927.5</v>
      </c>
      <c r="Y22" s="39">
        <v>7322.3</v>
      </c>
      <c r="Z22" s="39">
        <v>23121.8</v>
      </c>
      <c r="AA22" s="39">
        <v>9483.4</v>
      </c>
      <c r="AB22" s="39">
        <f t="shared" si="5"/>
        <v>11705.6</v>
      </c>
      <c r="AC22" s="39">
        <v>1820</v>
      </c>
      <c r="AD22" s="39">
        <v>3377.4</v>
      </c>
      <c r="AE22" s="39">
        <v>1647.1</v>
      </c>
      <c r="AF22" s="39">
        <v>4861.1000000000004</v>
      </c>
      <c r="AG22" s="39">
        <f t="shared" si="6"/>
        <v>62752</v>
      </c>
      <c r="AH22" s="39">
        <v>128.30000000000001</v>
      </c>
      <c r="AI22" s="40">
        <f t="shared" si="7"/>
        <v>62880.3</v>
      </c>
      <c r="AN22" s="4"/>
      <c r="AO22" s="4"/>
      <c r="AP22" s="4"/>
      <c r="AQ22" s="4"/>
    </row>
    <row r="23" spans="1:92" s="3" customFormat="1" ht="13" customHeight="1" x14ac:dyDescent="0.25">
      <c r="A23" s="31">
        <v>1996</v>
      </c>
      <c r="B23" s="38">
        <f t="shared" si="0"/>
        <v>1166.3</v>
      </c>
      <c r="C23" s="39">
        <v>52</v>
      </c>
      <c r="D23" s="39">
        <v>251.2</v>
      </c>
      <c r="E23" s="39">
        <v>482.2</v>
      </c>
      <c r="F23" s="39">
        <v>102.7</v>
      </c>
      <c r="G23" s="39">
        <v>278.2</v>
      </c>
      <c r="H23" s="39">
        <f t="shared" si="1"/>
        <v>304.5</v>
      </c>
      <c r="I23" s="39">
        <v>5.2</v>
      </c>
      <c r="J23" s="39">
        <v>245.6</v>
      </c>
      <c r="K23" s="39">
        <v>53.7</v>
      </c>
      <c r="L23" s="39">
        <f t="shared" si="2"/>
        <v>4999.1000000000004</v>
      </c>
      <c r="M23" s="39">
        <v>231.7</v>
      </c>
      <c r="N23" s="39">
        <v>256.89999999999998</v>
      </c>
      <c r="O23" s="39">
        <v>762.4</v>
      </c>
      <c r="P23" s="39">
        <v>479.6</v>
      </c>
      <c r="Q23" s="39">
        <v>543.29999999999995</v>
      </c>
      <c r="R23" s="39">
        <v>775.8</v>
      </c>
      <c r="S23" s="39">
        <v>1949.4</v>
      </c>
      <c r="T23" s="39">
        <v>5552.4</v>
      </c>
      <c r="U23" s="39">
        <f t="shared" si="3"/>
        <v>2263.1</v>
      </c>
      <c r="V23" s="39">
        <v>747.6</v>
      </c>
      <c r="W23" s="39">
        <v>1515.5</v>
      </c>
      <c r="X23" s="39">
        <f t="shared" si="4"/>
        <v>50601.5</v>
      </c>
      <c r="Y23" s="39">
        <v>7421.6</v>
      </c>
      <c r="Z23" s="39">
        <v>31956.2</v>
      </c>
      <c r="AA23" s="39">
        <v>11223.7</v>
      </c>
      <c r="AB23" s="39">
        <f t="shared" si="5"/>
        <v>17609.8</v>
      </c>
      <c r="AC23" s="39">
        <v>2971.3</v>
      </c>
      <c r="AD23" s="39">
        <v>5362</v>
      </c>
      <c r="AE23" s="39">
        <v>2103.6999999999998</v>
      </c>
      <c r="AF23" s="39">
        <v>7172.8</v>
      </c>
      <c r="AG23" s="39">
        <f t="shared" si="6"/>
        <v>82496.7</v>
      </c>
      <c r="AH23" s="39">
        <v>175.6</v>
      </c>
      <c r="AI23" s="40">
        <f t="shared" si="7"/>
        <v>82672.3</v>
      </c>
      <c r="AN23" s="4"/>
      <c r="AO23" s="4"/>
      <c r="AP23" s="4"/>
      <c r="AQ23" s="4"/>
    </row>
    <row r="24" spans="1:92" s="3" customFormat="1" ht="13" customHeight="1" x14ac:dyDescent="0.25">
      <c r="A24" s="31">
        <v>1997</v>
      </c>
      <c r="B24" s="38">
        <f t="shared" si="0"/>
        <v>1312.6</v>
      </c>
      <c r="C24" s="39">
        <v>41.7</v>
      </c>
      <c r="D24" s="39">
        <v>277.39999999999998</v>
      </c>
      <c r="E24" s="39">
        <v>579.20000000000005</v>
      </c>
      <c r="F24" s="39">
        <v>107.7</v>
      </c>
      <c r="G24" s="39">
        <v>306.60000000000002</v>
      </c>
      <c r="H24" s="39">
        <f t="shared" si="1"/>
        <v>516.79999999999995</v>
      </c>
      <c r="I24" s="39">
        <v>55</v>
      </c>
      <c r="J24" s="39">
        <v>426.9</v>
      </c>
      <c r="K24" s="39">
        <v>34.9</v>
      </c>
      <c r="L24" s="39">
        <f t="shared" si="2"/>
        <v>6699.4</v>
      </c>
      <c r="M24" s="39">
        <v>381.9</v>
      </c>
      <c r="N24" s="39">
        <v>378.4</v>
      </c>
      <c r="O24" s="39">
        <v>810.5</v>
      </c>
      <c r="P24" s="39">
        <v>657.8</v>
      </c>
      <c r="Q24" s="39">
        <v>643.79999999999995</v>
      </c>
      <c r="R24" s="39">
        <v>857.1</v>
      </c>
      <c r="S24" s="39">
        <v>2969.9</v>
      </c>
      <c r="T24" s="39">
        <v>8287.1</v>
      </c>
      <c r="U24" s="39">
        <f t="shared" si="3"/>
        <v>4592.2</v>
      </c>
      <c r="V24" s="39">
        <v>2250.5</v>
      </c>
      <c r="W24" s="39">
        <v>2341.6999999999998</v>
      </c>
      <c r="X24" s="39">
        <f t="shared" si="4"/>
        <v>54951</v>
      </c>
      <c r="Y24" s="39">
        <v>6522</v>
      </c>
      <c r="Z24" s="39">
        <v>43112.2</v>
      </c>
      <c r="AA24" s="39">
        <v>5316.8</v>
      </c>
      <c r="AB24" s="39">
        <f t="shared" si="5"/>
        <v>26186.7</v>
      </c>
      <c r="AC24" s="39">
        <v>3470.4</v>
      </c>
      <c r="AD24" s="39">
        <v>6628.1</v>
      </c>
      <c r="AE24" s="39">
        <v>2030.2</v>
      </c>
      <c r="AF24" s="39">
        <v>14058</v>
      </c>
      <c r="AG24" s="39">
        <f t="shared" si="6"/>
        <v>102545.8</v>
      </c>
      <c r="AH24" s="39">
        <v>182.2</v>
      </c>
      <c r="AI24" s="40">
        <f t="shared" si="7"/>
        <v>102728</v>
      </c>
      <c r="AN24" s="4"/>
      <c r="AO24" s="4"/>
      <c r="AP24" s="4"/>
      <c r="AQ24" s="4"/>
    </row>
    <row r="25" spans="1:92" s="3" customFormat="1" ht="13" customHeight="1" thickBot="1" x14ac:dyDescent="0.3">
      <c r="A25" s="32"/>
      <c r="B25" s="28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6"/>
      <c r="AJ25" s="9"/>
      <c r="AK25" s="9"/>
      <c r="AL25" s="9"/>
      <c r="AM25" s="9"/>
      <c r="AN25" s="57"/>
      <c r="AO25" s="57"/>
      <c r="AP25" s="57"/>
      <c r="AQ25" s="57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</row>
    <row r="26" spans="1:92" x14ac:dyDescent="0.3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</row>
    <row r="27" spans="1:92" x14ac:dyDescent="0.3">
      <c r="A27" s="48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9"/>
    </row>
    <row r="28" spans="1:92" x14ac:dyDescent="0.3">
      <c r="A28" s="48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9"/>
    </row>
    <row r="29" spans="1:92" x14ac:dyDescent="0.3">
      <c r="A29" s="48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9"/>
    </row>
    <row r="30" spans="1:92" x14ac:dyDescent="0.3">
      <c r="A30" s="4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9"/>
    </row>
    <row r="31" spans="1:92" x14ac:dyDescent="0.3">
      <c r="A31" s="4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9"/>
    </row>
    <row r="32" spans="1:92" ht="13.5" thickBot="1" x14ac:dyDescent="0.3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2"/>
    </row>
    <row r="33" spans="21:21" x14ac:dyDescent="0.3">
      <c r="U33" s="42"/>
    </row>
    <row r="34" spans="21:21" x14ac:dyDescent="0.3">
      <c r="U34" s="42"/>
    </row>
    <row r="35" spans="21:21" x14ac:dyDescent="0.3">
      <c r="U35" s="42"/>
    </row>
    <row r="36" spans="21:21" x14ac:dyDescent="0.3">
      <c r="U36" s="42"/>
    </row>
    <row r="37" spans="21:21" x14ac:dyDescent="0.3">
      <c r="U37" s="42"/>
    </row>
    <row r="38" spans="21:21" x14ac:dyDescent="0.3">
      <c r="U38" s="42"/>
    </row>
    <row r="39" spans="21:21" x14ac:dyDescent="0.3">
      <c r="U39" s="42"/>
    </row>
    <row r="40" spans="21:21" x14ac:dyDescent="0.3">
      <c r="U40" s="42"/>
    </row>
    <row r="41" spans="21:21" x14ac:dyDescent="0.3">
      <c r="U41" s="42"/>
    </row>
    <row r="42" spans="21:21" x14ac:dyDescent="0.3">
      <c r="U42" s="42"/>
    </row>
    <row r="43" spans="21:21" x14ac:dyDescent="0.3">
      <c r="U43" s="42"/>
    </row>
    <row r="44" spans="21:21" x14ac:dyDescent="0.3">
      <c r="U44" s="42"/>
    </row>
    <row r="45" spans="21:21" x14ac:dyDescent="0.3">
      <c r="U45" s="42"/>
    </row>
    <row r="46" spans="21:21" x14ac:dyDescent="0.3">
      <c r="U46" s="42"/>
    </row>
    <row r="47" spans="21:21" x14ac:dyDescent="0.3">
      <c r="U47" s="42"/>
    </row>
    <row r="48" spans="21:21" x14ac:dyDescent="0.3">
      <c r="U48" s="42"/>
    </row>
    <row r="49" spans="21:21" x14ac:dyDescent="0.3">
      <c r="U49" s="42"/>
    </row>
    <row r="50" spans="21:21" x14ac:dyDescent="0.3">
      <c r="U50" s="42"/>
    </row>
    <row r="51" spans="21:21" x14ac:dyDescent="0.3">
      <c r="U51" s="42"/>
    </row>
    <row r="52" spans="21:21" x14ac:dyDescent="0.3">
      <c r="U52" s="42"/>
    </row>
    <row r="53" spans="21:21" x14ac:dyDescent="0.3">
      <c r="U53" s="42"/>
    </row>
    <row r="54" spans="21:21" x14ac:dyDescent="0.3">
      <c r="U54" s="42"/>
    </row>
    <row r="55" spans="21:21" x14ac:dyDescent="0.3">
      <c r="U55" s="42"/>
    </row>
    <row r="56" spans="21:21" x14ac:dyDescent="0.3">
      <c r="U56" s="42"/>
    </row>
    <row r="57" spans="21:21" x14ac:dyDescent="0.3">
      <c r="U57" s="42"/>
    </row>
    <row r="58" spans="21:21" x14ac:dyDescent="0.3">
      <c r="U58" s="42"/>
    </row>
    <row r="59" spans="21:21" x14ac:dyDescent="0.3">
      <c r="U59" s="42"/>
    </row>
    <row r="60" spans="21:21" x14ac:dyDescent="0.3">
      <c r="U60" s="42"/>
    </row>
    <row r="61" spans="21:21" x14ac:dyDescent="0.3">
      <c r="U61" s="42"/>
    </row>
    <row r="62" spans="21:21" x14ac:dyDescent="0.3">
      <c r="U62" s="42"/>
    </row>
    <row r="63" spans="21:21" x14ac:dyDescent="0.3">
      <c r="U63" s="42"/>
    </row>
    <row r="64" spans="21:21" x14ac:dyDescent="0.3">
      <c r="U64" s="42"/>
    </row>
    <row r="65" spans="21:21" x14ac:dyDescent="0.3">
      <c r="U65" s="42"/>
    </row>
    <row r="66" spans="21:21" x14ac:dyDescent="0.3">
      <c r="U66" s="42"/>
    </row>
    <row r="67" spans="21:21" x14ac:dyDescent="0.3">
      <c r="U67" s="42"/>
    </row>
    <row r="68" spans="21:21" x14ac:dyDescent="0.3">
      <c r="U68" s="42"/>
    </row>
    <row r="69" spans="21:21" x14ac:dyDescent="0.3">
      <c r="U69" s="42"/>
    </row>
    <row r="70" spans="21:21" x14ac:dyDescent="0.3">
      <c r="U70" s="42"/>
    </row>
    <row r="71" spans="21:21" x14ac:dyDescent="0.3">
      <c r="U71" s="42"/>
    </row>
    <row r="72" spans="21:21" x14ac:dyDescent="0.3">
      <c r="U72" s="42"/>
    </row>
    <row r="73" spans="21:21" x14ac:dyDescent="0.3">
      <c r="U73" s="42"/>
    </row>
    <row r="74" spans="21:21" x14ac:dyDescent="0.3">
      <c r="U74" s="42"/>
    </row>
    <row r="75" spans="21:21" x14ac:dyDescent="0.3">
      <c r="U75" s="42"/>
    </row>
    <row r="76" spans="21:21" x14ac:dyDescent="0.3">
      <c r="U76" s="42"/>
    </row>
    <row r="77" spans="21:21" x14ac:dyDescent="0.3">
      <c r="U77" s="42"/>
    </row>
    <row r="78" spans="21:21" x14ac:dyDescent="0.3">
      <c r="U78" s="42"/>
    </row>
    <row r="79" spans="21:21" x14ac:dyDescent="0.3">
      <c r="U79" s="42"/>
    </row>
    <row r="80" spans="21:21" x14ac:dyDescent="0.3">
      <c r="U80" s="42"/>
    </row>
    <row r="81" spans="21:21" x14ac:dyDescent="0.3">
      <c r="U81" s="42"/>
    </row>
    <row r="82" spans="21:21" x14ac:dyDescent="0.3">
      <c r="U82" s="42"/>
    </row>
    <row r="83" spans="21:21" x14ac:dyDescent="0.3">
      <c r="U83" s="42"/>
    </row>
    <row r="84" spans="21:21" x14ac:dyDescent="0.3">
      <c r="U84" s="42"/>
    </row>
    <row r="85" spans="21:21" x14ac:dyDescent="0.3">
      <c r="U85" s="42"/>
    </row>
    <row r="86" spans="21:21" x14ac:dyDescent="0.3">
      <c r="U86" s="42"/>
    </row>
    <row r="87" spans="21:21" x14ac:dyDescent="0.3">
      <c r="U87" s="42"/>
    </row>
    <row r="88" spans="21:21" x14ac:dyDescent="0.3">
      <c r="U88" s="42"/>
    </row>
    <row r="89" spans="21:21" x14ac:dyDescent="0.3">
      <c r="U89" s="42"/>
    </row>
    <row r="90" spans="21:21" x14ac:dyDescent="0.3">
      <c r="U90" s="42"/>
    </row>
    <row r="91" spans="21:21" x14ac:dyDescent="0.3">
      <c r="U91" s="42"/>
    </row>
    <row r="92" spans="21:21" x14ac:dyDescent="0.3">
      <c r="U92" s="42"/>
    </row>
    <row r="93" spans="21:21" x14ac:dyDescent="0.3">
      <c r="U93" s="42"/>
    </row>
  </sheetData>
  <sheetProtection formatCells="0" formatRows="0" insertRows="0" insertHyperlinks="0" deleteRows="0" sort="0"/>
  <protectedRanges>
    <protectedRange sqref="A9:IV24" name="Range1"/>
  </protectedRanges>
  <mergeCells count="19">
    <mergeCell ref="AH4:AH7"/>
    <mergeCell ref="AI4:AI7"/>
    <mergeCell ref="L5:S5"/>
    <mergeCell ref="L6:S6"/>
    <mergeCell ref="T5:T7"/>
    <mergeCell ref="U5:W5"/>
    <mergeCell ref="U6:W6"/>
    <mergeCell ref="AB5:AF5"/>
    <mergeCell ref="AB6:AF6"/>
    <mergeCell ref="AG4:AG7"/>
    <mergeCell ref="A1:B2"/>
    <mergeCell ref="A4:A6"/>
    <mergeCell ref="B5:G5"/>
    <mergeCell ref="B6:G6"/>
    <mergeCell ref="H5:K5"/>
    <mergeCell ref="H6:K6"/>
    <mergeCell ref="B4:AF4"/>
    <mergeCell ref="X5:AA5"/>
    <mergeCell ref="X6:AA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ignoredErrors>
    <ignoredError sqref="B9:B24 H9:H24 L9:L24 U9:U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60288623-2C10-436E-8AFB-B2410B1060F7}"/>
</file>

<file path=customXml/itemProps2.xml><?xml version="1.0" encoding="utf-8"?>
<ds:datastoreItem xmlns:ds="http://schemas.openxmlformats.org/officeDocument/2006/customXml" ds:itemID="{662CD462-0501-417C-9219-764E3CAD7D95}"/>
</file>

<file path=customXml/itemProps3.xml><?xml version="1.0" encoding="utf-8"?>
<ds:datastoreItem xmlns:ds="http://schemas.openxmlformats.org/officeDocument/2006/customXml" ds:itemID="{FFE22B69-3C83-4994-83F0-2F219552D6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1.20.6</vt:lpstr>
      <vt:lpstr>'1.20.6'!eps_print_area</vt:lpstr>
      <vt:lpstr>'1.20.6'!Print_Area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2010-09-22T06:31:54Z</cp:lastPrinted>
  <dcterms:created xsi:type="dcterms:W3CDTF">2007-12-19T01:34:52Z</dcterms:created>
  <dcterms:modified xsi:type="dcterms:W3CDTF">2022-10-27T02:59:22Z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