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s\JPSMain2\CCRIS\MHS\Publication\2022\9. September 2022\MHS Credit Discontinued xlsx\"/>
    </mc:Choice>
  </mc:AlternateContent>
  <xr:revisionPtr revIDLastSave="0" documentId="8_{B38377F0-9600-44BE-9FFF-8E9B846303CD}" xr6:coauthVersionLast="47" xr6:coauthVersionMax="47" xr10:uidLastSave="{00000000-0000-0000-0000-000000000000}"/>
  <bookViews>
    <workbookView xWindow="28680" yWindow="-120" windowWidth="29040" windowHeight="15840"/>
  </bookViews>
  <sheets>
    <sheet name="1.20.4" sheetId="1" r:id="rId1"/>
  </sheets>
  <definedNames>
    <definedName name="_xlnm.Database">#REF!</definedName>
    <definedName name="eps_print_area">'1.20.4'!$A$9:$J$50</definedName>
    <definedName name="_xlnm.Print_Area" localSheetId="0">'1.20.4'!$A$1:$BW$57</definedName>
    <definedName name="_xlnm.Print_Titles" localSheetId="0">'1.20.4'!$A:$B,'1.20.4'!$4:$8</definedName>
  </definedNames>
  <calcPr calcId="19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K37" i="1"/>
  <c r="P37" i="1"/>
  <c r="AJ37" i="1"/>
  <c r="AN37" i="1"/>
  <c r="AU37" i="1"/>
  <c r="BC37" i="1"/>
  <c r="BV37" i="1" s="1"/>
  <c r="BK37" i="1"/>
  <c r="C36" i="1"/>
  <c r="K36" i="1"/>
  <c r="P36" i="1"/>
  <c r="AJ36" i="1"/>
  <c r="AN36" i="1"/>
  <c r="AU36" i="1"/>
  <c r="BV36" i="1" s="1"/>
  <c r="BC36" i="1"/>
  <c r="BK36" i="1"/>
  <c r="C35" i="1"/>
  <c r="K35" i="1"/>
  <c r="P35" i="1"/>
  <c r="AJ35" i="1"/>
  <c r="AN35" i="1"/>
  <c r="BV35" i="1" s="1"/>
  <c r="AU35" i="1"/>
  <c r="BC35" i="1"/>
  <c r="BK35" i="1"/>
  <c r="C34" i="1"/>
  <c r="K34" i="1"/>
  <c r="P34" i="1"/>
  <c r="AJ34" i="1"/>
  <c r="BV34" i="1" s="1"/>
  <c r="AN34" i="1"/>
  <c r="AU34" i="1"/>
  <c r="BC34" i="1"/>
  <c r="BK34" i="1"/>
  <c r="C33" i="1"/>
  <c r="K33" i="1"/>
  <c r="BV33" i="1" s="1"/>
  <c r="P33" i="1"/>
  <c r="AJ33" i="1"/>
  <c r="AN33" i="1"/>
  <c r="AU33" i="1"/>
  <c r="BC33" i="1"/>
  <c r="BK33" i="1"/>
  <c r="C32" i="1"/>
  <c r="K32" i="1"/>
  <c r="BV32" i="1" s="1"/>
  <c r="P32" i="1"/>
  <c r="AJ32" i="1"/>
  <c r="AN32" i="1"/>
  <c r="AU32" i="1"/>
  <c r="BC32" i="1"/>
  <c r="BK32" i="1"/>
  <c r="C31" i="1"/>
  <c r="BV31" i="1" s="1"/>
  <c r="K31" i="1"/>
  <c r="P31" i="1"/>
  <c r="AJ31" i="1"/>
  <c r="AN31" i="1"/>
  <c r="AU31" i="1"/>
  <c r="BC31" i="1"/>
  <c r="BK31" i="1"/>
  <c r="C30" i="1"/>
  <c r="K30" i="1"/>
  <c r="P30" i="1"/>
  <c r="AJ30" i="1"/>
  <c r="AN30" i="1"/>
  <c r="AU30" i="1"/>
  <c r="BC30" i="1"/>
  <c r="BK30" i="1"/>
  <c r="BV30" i="1"/>
  <c r="C29" i="1"/>
  <c r="K29" i="1"/>
  <c r="P29" i="1"/>
  <c r="AJ29" i="1"/>
  <c r="AN29" i="1"/>
  <c r="AU29" i="1"/>
  <c r="BC29" i="1"/>
  <c r="BV29" i="1" s="1"/>
  <c r="BK29" i="1"/>
  <c r="C28" i="1"/>
  <c r="K28" i="1"/>
  <c r="P28" i="1"/>
  <c r="AJ28" i="1"/>
  <c r="AN28" i="1"/>
  <c r="AU28" i="1"/>
  <c r="BV28" i="1" s="1"/>
  <c r="BC28" i="1"/>
  <c r="BK28" i="1"/>
  <c r="C27" i="1"/>
  <c r="K27" i="1"/>
  <c r="P27" i="1"/>
  <c r="AJ27" i="1"/>
  <c r="AN27" i="1"/>
  <c r="BV27" i="1" s="1"/>
  <c r="AU27" i="1"/>
  <c r="BC27" i="1"/>
  <c r="BK27" i="1"/>
  <c r="C26" i="1"/>
  <c r="K26" i="1"/>
  <c r="P26" i="1"/>
  <c r="AJ26" i="1"/>
  <c r="BV26" i="1" s="1"/>
  <c r="AN26" i="1"/>
  <c r="AU26" i="1"/>
  <c r="BC26" i="1"/>
  <c r="BK26" i="1"/>
  <c r="C25" i="1"/>
  <c r="K25" i="1"/>
  <c r="P25" i="1"/>
  <c r="BV25" i="1" s="1"/>
  <c r="AJ25" i="1"/>
  <c r="AN25" i="1"/>
  <c r="AU25" i="1"/>
  <c r="BC25" i="1"/>
  <c r="BK25" i="1"/>
  <c r="C24" i="1"/>
  <c r="K24" i="1"/>
  <c r="BV24" i="1" s="1"/>
  <c r="P24" i="1"/>
  <c r="AJ24" i="1"/>
  <c r="AN24" i="1"/>
  <c r="AU24" i="1"/>
  <c r="BC24" i="1"/>
  <c r="BK24" i="1"/>
  <c r="C23" i="1"/>
  <c r="BV23" i="1" s="1"/>
  <c r="K23" i="1"/>
  <c r="P23" i="1"/>
  <c r="AJ23" i="1"/>
  <c r="AN23" i="1"/>
  <c r="AU23" i="1"/>
  <c r="BC23" i="1"/>
  <c r="BK23" i="1"/>
  <c r="C22" i="1"/>
  <c r="BV22" i="1" s="1"/>
  <c r="K22" i="1"/>
  <c r="P22" i="1"/>
  <c r="AJ22" i="1"/>
  <c r="AN22" i="1"/>
  <c r="AU22" i="1"/>
  <c r="BC22" i="1"/>
  <c r="BK22" i="1"/>
  <c r="C21" i="1"/>
  <c r="K21" i="1"/>
  <c r="P21" i="1"/>
  <c r="BV21" i="1" s="1"/>
  <c r="AJ21" i="1"/>
  <c r="AN21" i="1"/>
  <c r="AU21" i="1"/>
  <c r="BC21" i="1"/>
  <c r="BK21" i="1"/>
  <c r="C20" i="1"/>
  <c r="K20" i="1"/>
  <c r="P20" i="1"/>
  <c r="AJ20" i="1"/>
  <c r="AN20" i="1"/>
  <c r="AU20" i="1"/>
  <c r="BV20" i="1" s="1"/>
  <c r="BC20" i="1"/>
  <c r="BK20" i="1"/>
  <c r="C19" i="1"/>
  <c r="K19" i="1"/>
  <c r="P19" i="1"/>
  <c r="AJ19" i="1"/>
  <c r="AN19" i="1"/>
  <c r="BV19" i="1" s="1"/>
  <c r="AU19" i="1"/>
  <c r="BC19" i="1"/>
  <c r="BK19" i="1"/>
  <c r="C18" i="1"/>
  <c r="K18" i="1"/>
  <c r="P18" i="1"/>
  <c r="AJ18" i="1"/>
  <c r="BV18" i="1" s="1"/>
  <c r="AN18" i="1"/>
  <c r="AU18" i="1"/>
  <c r="BC18" i="1"/>
  <c r="BK18" i="1"/>
  <c r="C17" i="1"/>
  <c r="K17" i="1"/>
  <c r="P17" i="1"/>
  <c r="BV17" i="1" s="1"/>
  <c r="AJ17" i="1"/>
  <c r="AN17" i="1"/>
  <c r="AU17" i="1"/>
  <c r="BC17" i="1"/>
  <c r="BK17" i="1"/>
  <c r="C16" i="1"/>
  <c r="K16" i="1"/>
  <c r="AJ16" i="1"/>
  <c r="AN16" i="1"/>
  <c r="AU16" i="1"/>
  <c r="BC16" i="1"/>
  <c r="BK16" i="1"/>
  <c r="C15" i="1"/>
  <c r="K15" i="1"/>
  <c r="P15" i="1"/>
  <c r="AJ15" i="1"/>
  <c r="AN15" i="1"/>
  <c r="AU15" i="1"/>
  <c r="BC15" i="1"/>
  <c r="BK15" i="1"/>
  <c r="C14" i="1"/>
  <c r="K14" i="1"/>
  <c r="P14" i="1"/>
  <c r="AJ14" i="1"/>
  <c r="AU14" i="1"/>
  <c r="BC14" i="1"/>
  <c r="BK14" i="1"/>
  <c r="C13" i="1"/>
  <c r="K13" i="1"/>
  <c r="P13" i="1"/>
  <c r="AJ13" i="1"/>
  <c r="AN13" i="1"/>
  <c r="AU13" i="1"/>
  <c r="BC13" i="1"/>
  <c r="BK13" i="1"/>
  <c r="P38" i="1"/>
  <c r="K38" i="1"/>
  <c r="C38" i="1"/>
  <c r="BK40" i="1"/>
  <c r="BK41" i="1"/>
  <c r="BK42" i="1"/>
  <c r="BK43" i="1"/>
  <c r="BK45" i="1"/>
  <c r="BK46" i="1"/>
  <c r="BK49" i="1"/>
  <c r="BK50" i="1"/>
  <c r="BK38" i="1"/>
  <c r="BK9" i="1" s="1"/>
  <c r="BC39" i="1"/>
  <c r="BV39" i="1" s="1"/>
  <c r="BC40" i="1"/>
  <c r="BC41" i="1"/>
  <c r="BC43" i="1"/>
  <c r="BC45" i="1"/>
  <c r="BC46" i="1"/>
  <c r="BC47" i="1"/>
  <c r="BC48" i="1"/>
  <c r="BC49" i="1"/>
  <c r="BC38" i="1"/>
  <c r="AU42" i="1"/>
  <c r="AU43" i="1"/>
  <c r="AU44" i="1"/>
  <c r="AU47" i="1"/>
  <c r="AU48" i="1"/>
  <c r="AU50" i="1"/>
  <c r="AN42" i="1"/>
  <c r="AN10" i="1" s="1"/>
  <c r="AN43" i="1"/>
  <c r="AN45" i="1"/>
  <c r="AN46" i="1"/>
  <c r="AN48" i="1"/>
  <c r="AJ50" i="1"/>
  <c r="AJ39" i="1"/>
  <c r="AJ40" i="1"/>
  <c r="AJ9" i="1" s="1"/>
  <c r="AJ41" i="1"/>
  <c r="AJ42" i="1"/>
  <c r="AJ44" i="1"/>
  <c r="AJ46" i="1"/>
  <c r="P39" i="1"/>
  <c r="P46" i="1"/>
  <c r="P50" i="1"/>
  <c r="K40" i="1"/>
  <c r="K9" i="1" s="1"/>
  <c r="BV9" i="1" s="1"/>
  <c r="K41" i="1"/>
  <c r="K42" i="1"/>
  <c r="K43" i="1"/>
  <c r="K44" i="1"/>
  <c r="K45" i="1"/>
  <c r="K46" i="1"/>
  <c r="K47" i="1"/>
  <c r="K48" i="1"/>
  <c r="K11" i="1" s="1"/>
  <c r="K49" i="1"/>
  <c r="K50" i="1"/>
  <c r="C41" i="1"/>
  <c r="C44" i="1"/>
  <c r="C45" i="1"/>
  <c r="C46" i="1"/>
  <c r="C47" i="1"/>
  <c r="C48" i="1"/>
  <c r="C11" i="1" s="1"/>
  <c r="BV11" i="1" s="1"/>
  <c r="C49" i="1"/>
  <c r="C50" i="1"/>
  <c r="P11" i="1"/>
  <c r="AJ11" i="1"/>
  <c r="AN11" i="1"/>
  <c r="AU11" i="1"/>
  <c r="BC11" i="1"/>
  <c r="BK11" i="1"/>
  <c r="AI11" i="1"/>
  <c r="BB11" i="1"/>
  <c r="BI11" i="1"/>
  <c r="BJ11" i="1"/>
  <c r="BO11" i="1"/>
  <c r="BP11" i="1"/>
  <c r="BQ11" i="1"/>
  <c r="BR11" i="1"/>
  <c r="BS11" i="1"/>
  <c r="BT11" i="1"/>
  <c r="BU11" i="1"/>
  <c r="C10" i="1"/>
  <c r="K10" i="1"/>
  <c r="BV10" i="1" s="1"/>
  <c r="P10" i="1"/>
  <c r="AJ10" i="1"/>
  <c r="AU10" i="1"/>
  <c r="BC10" i="1"/>
  <c r="BK10" i="1"/>
  <c r="AI10" i="1"/>
  <c r="BB10" i="1"/>
  <c r="BI10" i="1"/>
  <c r="BJ10" i="1"/>
  <c r="BO10" i="1"/>
  <c r="BP10" i="1"/>
  <c r="BQ10" i="1"/>
  <c r="BR10" i="1"/>
  <c r="BS10" i="1"/>
  <c r="BT10" i="1"/>
  <c r="BU10" i="1"/>
  <c r="C9" i="1"/>
  <c r="P9" i="1"/>
  <c r="AN9" i="1"/>
  <c r="AU9" i="1"/>
  <c r="BC9" i="1"/>
  <c r="AI9" i="1"/>
  <c r="BB9" i="1"/>
  <c r="BI9" i="1"/>
  <c r="BJ9" i="1"/>
  <c r="BO9" i="1"/>
  <c r="BP9" i="1"/>
  <c r="BQ9" i="1"/>
  <c r="BR9" i="1"/>
  <c r="BS9" i="1"/>
  <c r="BT9" i="1"/>
  <c r="BU9" i="1"/>
  <c r="BW9" i="1"/>
  <c r="BW10" i="1"/>
  <c r="BW11" i="1"/>
  <c r="D9" i="1"/>
  <c r="E9" i="1"/>
  <c r="F9" i="1"/>
  <c r="G9" i="1"/>
  <c r="H9" i="1"/>
  <c r="I9" i="1"/>
  <c r="J9" i="1"/>
  <c r="L9" i="1"/>
  <c r="M9" i="1"/>
  <c r="N9" i="1"/>
  <c r="O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K9" i="1"/>
  <c r="AL9" i="1"/>
  <c r="AM9" i="1"/>
  <c r="AO9" i="1"/>
  <c r="AP9" i="1"/>
  <c r="AQ9" i="1"/>
  <c r="AR9" i="1"/>
  <c r="AS9" i="1"/>
  <c r="AT9" i="1"/>
  <c r="AV9" i="1"/>
  <c r="AW9" i="1"/>
  <c r="AX9" i="1"/>
  <c r="AY9" i="1"/>
  <c r="AZ9" i="1"/>
  <c r="BA9" i="1"/>
  <c r="BD9" i="1"/>
  <c r="BE9" i="1"/>
  <c r="BF9" i="1"/>
  <c r="BG9" i="1"/>
  <c r="BH9" i="1"/>
  <c r="BL9" i="1"/>
  <c r="BM9" i="1"/>
  <c r="BN9" i="1"/>
  <c r="D10" i="1"/>
  <c r="E10" i="1"/>
  <c r="F10" i="1"/>
  <c r="G10" i="1"/>
  <c r="H10" i="1"/>
  <c r="I10" i="1"/>
  <c r="J10" i="1"/>
  <c r="L10" i="1"/>
  <c r="M10" i="1"/>
  <c r="N10" i="1"/>
  <c r="O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K10" i="1"/>
  <c r="AL10" i="1"/>
  <c r="AM10" i="1"/>
  <c r="AO10" i="1"/>
  <c r="AP10" i="1"/>
  <c r="AQ10" i="1"/>
  <c r="AR10" i="1"/>
  <c r="AS10" i="1"/>
  <c r="AT10" i="1"/>
  <c r="AV10" i="1"/>
  <c r="AW10" i="1"/>
  <c r="AX10" i="1"/>
  <c r="AY10" i="1"/>
  <c r="AZ10" i="1"/>
  <c r="BA10" i="1"/>
  <c r="BD10" i="1"/>
  <c r="BE10" i="1"/>
  <c r="BF10" i="1"/>
  <c r="BG10" i="1"/>
  <c r="BH10" i="1"/>
  <c r="BL10" i="1"/>
  <c r="BM10" i="1"/>
  <c r="BN10" i="1"/>
  <c r="D11" i="1"/>
  <c r="E11" i="1"/>
  <c r="F11" i="1"/>
  <c r="G11" i="1"/>
  <c r="H11" i="1"/>
  <c r="I11" i="1"/>
  <c r="J11" i="1"/>
  <c r="L11" i="1"/>
  <c r="M11" i="1"/>
  <c r="N11" i="1"/>
  <c r="O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K11" i="1"/>
  <c r="AL11" i="1"/>
  <c r="AM11" i="1"/>
  <c r="AO11" i="1"/>
  <c r="AP11" i="1"/>
  <c r="AQ11" i="1"/>
  <c r="AR11" i="1"/>
  <c r="AS11" i="1"/>
  <c r="AT11" i="1"/>
  <c r="AV11" i="1"/>
  <c r="AW11" i="1"/>
  <c r="AX11" i="1"/>
  <c r="AY11" i="1"/>
  <c r="AZ11" i="1"/>
  <c r="BA11" i="1"/>
  <c r="BD11" i="1"/>
  <c r="BE11" i="1"/>
  <c r="BF11" i="1"/>
  <c r="BG11" i="1"/>
  <c r="BH11" i="1"/>
  <c r="BL11" i="1"/>
  <c r="BM11" i="1"/>
  <c r="BN11" i="1"/>
</calcChain>
</file>

<file path=xl/sharedStrings.xml><?xml version="1.0" encoding="utf-8"?>
<sst xmlns="http://schemas.openxmlformats.org/spreadsheetml/2006/main" count="214" uniqueCount="142">
  <si>
    <t>Pertanian, ternakan, perhutanan dan perikanan</t>
  </si>
  <si>
    <t>Perlombongan dan kuari</t>
  </si>
  <si>
    <t>Perkilangan</t>
  </si>
  <si>
    <t>Elektrik, gas dan bekalan air</t>
  </si>
  <si>
    <t>Perdagangan borong dan runcit, restoran dan hotel</t>
  </si>
  <si>
    <t>Pembinaan</t>
  </si>
  <si>
    <t>Pembelian harta kediaman</t>
  </si>
  <si>
    <t>Pembelian harta bukan kediaman</t>
  </si>
  <si>
    <t>Harta tanah</t>
  </si>
  <si>
    <t>Pengangkutan, penyimpanan dan perhubungan</t>
  </si>
  <si>
    <t>Perkhidmatan kewangan, insurans dan perniagaan</t>
  </si>
  <si>
    <t>Kegunaan persendirian</t>
  </si>
  <si>
    <t>Kad kredit</t>
  </si>
  <si>
    <t>Pembelian barangan pengguna</t>
  </si>
  <si>
    <t>Pembelian sekuriti</t>
  </si>
  <si>
    <t>Pembelian kenderaan pengangkutan</t>
  </si>
  <si>
    <t>Perkhidmatan sosial masyarakat dan persendirian</t>
  </si>
  <si>
    <t>Lain-lain</t>
  </si>
  <si>
    <t>Jumlah pinjaman</t>
  </si>
  <si>
    <t>Yang mana: Pinjaman kepada Kerajaan</t>
  </si>
  <si>
    <t>Of which: Loans to Government</t>
  </si>
  <si>
    <t>Tekstil, bahan pakaian dan kulit</t>
  </si>
  <si>
    <t>Kayu dan keluaran kayu termasuk perabut</t>
  </si>
  <si>
    <t>Kertas dan keluaran-keluaran kertas</t>
  </si>
  <si>
    <t>Kelengkapan pengangkutan</t>
  </si>
  <si>
    <t>Jentera dan perkakas elektrik</t>
  </si>
  <si>
    <t>Jentera (bukan elektrik)</t>
  </si>
  <si>
    <t>Keluaran logam</t>
  </si>
  <si>
    <t>Keluaran besi dan keluli</t>
  </si>
  <si>
    <t>Bahan bangunan</t>
  </si>
  <si>
    <t>Barangan mineral bukan metalik</t>
  </si>
  <si>
    <t>Keluaran plastik</t>
  </si>
  <si>
    <t>Bahan kimia perindustrian</t>
  </si>
  <si>
    <t>Percetakan dan penerbitan dan industri yang berkaitan</t>
  </si>
  <si>
    <t>Makanan, minuman dan tembakau</t>
  </si>
  <si>
    <t>Pemprosesan minyak kelapa sawit</t>
  </si>
  <si>
    <t>Timah</t>
  </si>
  <si>
    <t>Pemprosesan getah dan keluaran-keluaran getah &amp; plastik</t>
  </si>
  <si>
    <t>Kuari</t>
  </si>
  <si>
    <t>Petroliam mentah dan gas asli</t>
  </si>
  <si>
    <t>Perdagangan runcit</t>
  </si>
  <si>
    <t>Restoran dan hotel</t>
  </si>
  <si>
    <t>Perdagangan borong</t>
  </si>
  <si>
    <t>Getah</t>
  </si>
  <si>
    <t>Kelapa sawit</t>
  </si>
  <si>
    <t>Koko</t>
  </si>
  <si>
    <t>Ternakan</t>
  </si>
  <si>
    <t>Perhutanan dan pembalakan</t>
  </si>
  <si>
    <t>Perikanan</t>
  </si>
  <si>
    <t>Bangunan kilang dan perusahaan</t>
  </si>
  <si>
    <t>Infrastuktur</t>
  </si>
  <si>
    <t xml:space="preserve">Kompleks perniagaan </t>
  </si>
  <si>
    <t>Kediaman</t>
  </si>
  <si>
    <t>&lt; =25K</t>
  </si>
  <si>
    <t>&gt; 25K to 60K</t>
  </si>
  <si>
    <t>&gt; 60K to 100K</t>
  </si>
  <si>
    <t>&gt; 100K to 150K</t>
  </si>
  <si>
    <t>&gt; 150K to 250K</t>
  </si>
  <si>
    <t>&gt; 250K</t>
  </si>
  <si>
    <t>Tanah</t>
  </si>
  <si>
    <t>Kompleks perniagaan</t>
  </si>
  <si>
    <t>Rumah kedai</t>
  </si>
  <si>
    <t>Perkhidmatan kewangan</t>
  </si>
  <si>
    <t>Insurans</t>
  </si>
  <si>
    <t>Perkhidmatan perniagaan</t>
  </si>
  <si>
    <t>Kejuruteraan am</t>
  </si>
  <si>
    <t>Agriculture, hunting, forestry and fishing</t>
  </si>
  <si>
    <t>Rubber</t>
  </si>
  <si>
    <t>Oil Palm</t>
  </si>
  <si>
    <t>Cocoa</t>
  </si>
  <si>
    <t>Livestock</t>
  </si>
  <si>
    <t>Forestry and logging</t>
  </si>
  <si>
    <t>Fisheries</t>
  </si>
  <si>
    <t>Others</t>
  </si>
  <si>
    <t>Mining and quarrying</t>
  </si>
  <si>
    <t>Tin</t>
  </si>
  <si>
    <t>Crude petroleum and natural gas</t>
  </si>
  <si>
    <t>Quarrying</t>
  </si>
  <si>
    <t>Manufacturing</t>
  </si>
  <si>
    <t>Rubber processing and rubber products</t>
  </si>
  <si>
    <t xml:space="preserve">Palm oil processing </t>
  </si>
  <si>
    <t>Food, beverages and tobacco</t>
  </si>
  <si>
    <t xml:space="preserve">Textiles, wearing apparel and leather </t>
  </si>
  <si>
    <t>Wood and wood products, incl. furniture</t>
  </si>
  <si>
    <t>Paper and paper products</t>
  </si>
  <si>
    <t>Industrial chemicals</t>
  </si>
  <si>
    <t>Plastic products</t>
  </si>
  <si>
    <t>Non-metallic mineral products</t>
  </si>
  <si>
    <t>Iron and steel products</t>
  </si>
  <si>
    <t>Metal products</t>
  </si>
  <si>
    <t>Machinery (non-electrical)</t>
  </si>
  <si>
    <t>Electrical machinery and appliances</t>
  </si>
  <si>
    <t>Transport equipment</t>
  </si>
  <si>
    <t>Electricity, gas and water supply</t>
  </si>
  <si>
    <t>Wholesale, retail,restaurants and hotels</t>
  </si>
  <si>
    <t>Wholesale trade</t>
  </si>
  <si>
    <t>Retail trade</t>
  </si>
  <si>
    <t>Restaurants and hotels</t>
  </si>
  <si>
    <t>Construction</t>
  </si>
  <si>
    <t>Civil engineering</t>
  </si>
  <si>
    <t>Infrastructure</t>
  </si>
  <si>
    <t>Commercial complexes</t>
  </si>
  <si>
    <t>Residential</t>
  </si>
  <si>
    <t>Purchase of residential property</t>
  </si>
  <si>
    <t>Purchase of non-residential property</t>
  </si>
  <si>
    <t>Land</t>
  </si>
  <si>
    <t>Shophouses</t>
  </si>
  <si>
    <t>Real estates</t>
  </si>
  <si>
    <t>Transport, storage and communication</t>
  </si>
  <si>
    <t>Financial services</t>
  </si>
  <si>
    <t>Insurance</t>
  </si>
  <si>
    <t>Personal uses</t>
  </si>
  <si>
    <t>Credit cards</t>
  </si>
  <si>
    <t>Purchase of securities</t>
  </si>
  <si>
    <t>Purchase of transport vehicles</t>
  </si>
  <si>
    <t>Community, social and personal services</t>
  </si>
  <si>
    <t>Total Loans</t>
  </si>
  <si>
    <t>Tempoh</t>
  </si>
  <si>
    <t>Period</t>
  </si>
  <si>
    <r>
      <t>Pinjaman perumahan yang dijual kepada Cagamas</t>
    </r>
    <r>
      <rPr>
        <vertAlign val="superscript"/>
        <sz val="8"/>
        <rFont val="Arial Narrow"/>
        <family val="2"/>
      </rPr>
      <t>1</t>
    </r>
  </si>
  <si>
    <t>Financing, insurance and Business services</t>
  </si>
  <si>
    <t>Jumlah</t>
  </si>
  <si>
    <t>&gt; 25K hingga 60K</t>
  </si>
  <si>
    <t>&gt; 60K hingga 100K</t>
  </si>
  <si>
    <t>&gt; 100K hingga 150K</t>
  </si>
  <si>
    <t>&gt; 150K hingga 250K</t>
  </si>
  <si>
    <t>Total</t>
  </si>
  <si>
    <t>Printing and publishing and allied industries</t>
  </si>
  <si>
    <t>Building materials</t>
  </si>
  <si>
    <t>Industrial Buildings and factories</t>
  </si>
  <si>
    <t>Business services</t>
  </si>
  <si>
    <t>Purchase of consumer durable goods</t>
  </si>
  <si>
    <t>Sektor / Sector</t>
  </si>
  <si>
    <t>1Q</t>
  </si>
  <si>
    <t>2Q</t>
  </si>
  <si>
    <t>3Q</t>
  </si>
  <si>
    <t>4Q</t>
  </si>
  <si>
    <t>n.a.</t>
  </si>
  <si>
    <r>
      <t>Housing loans sold to Cagamas</t>
    </r>
    <r>
      <rPr>
        <i/>
        <vertAlign val="superscript"/>
        <sz val="8"/>
        <rFont val="Arial Narrow"/>
        <family val="2"/>
      </rPr>
      <t>1</t>
    </r>
  </si>
  <si>
    <t>1.20.4</t>
  </si>
  <si>
    <t>Bank Saudagar:  Pengelasan Pinjaman Mengikut Sektor (format terdahulu)</t>
  </si>
  <si>
    <t>Merchant Bank: Classification of Loans by Sector (previous format)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</si>
</sst>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#,##0.0"/>
    <numFmt numFmtId="181" formatCode="0.00_)"/>
    <numFmt numFmtId="182" formatCode="0.00000"/>
  </numFmts>
  <fonts count="15" x14ac:knownFonts="1">
    <font>
      <sz val="10"/>
      <name val="Arial"/>
    </font>
    <font>
      <b/>
      <i/>
      <sz val="16"/>
      <name val="Helv"/>
    </font>
    <font>
      <i/>
      <sz val="14"/>
      <color indexed="8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vertAlign val="superscript"/>
      <sz val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i/>
      <sz val="8"/>
      <color indexed="8"/>
      <name val="Arial Narrow"/>
      <family val="2"/>
    </font>
    <font>
      <i/>
      <vertAlign val="superscript"/>
      <sz val="8"/>
      <name val="Arial Narrow"/>
      <family val="2"/>
    </font>
    <font>
      <sz val="28"/>
      <color indexed="8"/>
      <name val="Arial Narrow"/>
      <family val="2"/>
    </font>
    <font>
      <sz val="14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81" fontId="1" fillId="0" borderId="0"/>
  </cellStyleXfs>
  <cellXfs count="137">
    <xf numFmtId="0" fontId="0" fillId="0" borderId="0" xfId="0"/>
    <xf numFmtId="0" fontId="2" fillId="2" borderId="0" xfId="0" applyFont="1" applyFill="1" applyProtection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/>
    <xf numFmtId="0" fontId="4" fillId="0" borderId="18" xfId="0" applyFont="1" applyBorder="1" applyAlignment="1" applyProtection="1">
      <alignment horizontal="center" vertical="center"/>
    </xf>
    <xf numFmtId="0" fontId="4" fillId="0" borderId="18" xfId="0" applyFont="1" applyBorder="1" applyAlignment="1">
      <alignment horizontal="center" vertical="center"/>
    </xf>
    <xf numFmtId="179" fontId="4" fillId="0" borderId="8" xfId="0" applyNumberFormat="1" applyFont="1" applyBorder="1" applyAlignment="1" applyProtection="1">
      <alignment horizontal="center" vertical="center" wrapText="1"/>
    </xf>
    <xf numFmtId="179" fontId="4" fillId="0" borderId="9" xfId="0" applyNumberFormat="1" applyFont="1" applyBorder="1" applyAlignment="1">
      <alignment horizontal="center" vertical="center" wrapText="1"/>
    </xf>
    <xf numFmtId="179" fontId="4" fillId="0" borderId="24" xfId="0" applyNumberFormat="1" applyFont="1" applyBorder="1" applyAlignment="1">
      <alignment horizontal="center" vertical="center" wrapText="1"/>
    </xf>
    <xf numFmtId="179" fontId="4" fillId="0" borderId="10" xfId="0" applyNumberFormat="1" applyFont="1" applyBorder="1" applyAlignment="1">
      <alignment horizontal="center" vertical="center" wrapText="1"/>
    </xf>
    <xf numFmtId="179" fontId="4" fillId="0" borderId="9" xfId="0" applyNumberFormat="1" applyFont="1" applyBorder="1" applyAlignment="1" applyProtection="1">
      <alignment horizontal="center" vertical="center" wrapText="1"/>
    </xf>
    <xf numFmtId="179" fontId="3" fillId="0" borderId="9" xfId="0" applyNumberFormat="1" applyFont="1" applyFill="1" applyBorder="1" applyAlignment="1" applyProtection="1">
      <alignment horizontal="center" vertical="center" wrapText="1"/>
    </xf>
    <xf numFmtId="179" fontId="4" fillId="0" borderId="10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Protection="1"/>
    <xf numFmtId="0" fontId="9" fillId="0" borderId="0" xfId="0" applyFont="1" applyAlignment="1"/>
    <xf numFmtId="182" fontId="9" fillId="0" borderId="0" xfId="0" applyNumberFormat="1" applyFont="1"/>
    <xf numFmtId="0" fontId="9" fillId="0" borderId="0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26" xfId="0" applyFont="1" applyBorder="1" applyAlignment="1"/>
    <xf numFmtId="0" fontId="9" fillId="0" borderId="27" xfId="0" applyFont="1" applyBorder="1"/>
    <xf numFmtId="0" fontId="9" fillId="0" borderId="18" xfId="0" applyFont="1" applyBorder="1"/>
    <xf numFmtId="0" fontId="9" fillId="0" borderId="0" xfId="0" applyFont="1" applyBorder="1" applyAlignment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0" xfId="0" applyFont="1" applyBorder="1" applyAlignment="1"/>
    <xf numFmtId="0" fontId="9" fillId="0" borderId="31" xfId="0" applyFont="1" applyBorder="1"/>
    <xf numFmtId="0" fontId="7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8" fillId="0" borderId="0" xfId="0" applyFont="1" applyProtection="1"/>
    <xf numFmtId="0" fontId="4" fillId="0" borderId="0" xfId="0" applyFont="1" applyAlignment="1"/>
    <xf numFmtId="0" fontId="14" fillId="2" borderId="0" xfId="0" applyFont="1" applyFill="1" applyProtection="1"/>
    <xf numFmtId="179" fontId="4" fillId="0" borderId="32" xfId="0" applyNumberFormat="1" applyFont="1" applyBorder="1" applyAlignment="1" applyProtection="1">
      <alignment horizontal="center"/>
    </xf>
    <xf numFmtId="179" fontId="4" fillId="0" borderId="33" xfId="0" applyNumberFormat="1" applyFont="1" applyBorder="1" applyAlignment="1" applyProtection="1">
      <alignment horizontal="center"/>
    </xf>
    <xf numFmtId="179" fontId="4" fillId="0" borderId="28" xfId="0" applyNumberFormat="1" applyFont="1" applyBorder="1" applyAlignment="1">
      <alignment horizontal="center"/>
    </xf>
    <xf numFmtId="179" fontId="4" fillId="0" borderId="28" xfId="0" applyNumberFormat="1" applyFont="1" applyBorder="1" applyAlignment="1">
      <alignment horizontal="center" vertical="center" wrapText="1"/>
    </xf>
    <xf numFmtId="179" fontId="4" fillId="0" borderId="10" xfId="0" applyNumberFormat="1" applyFont="1" applyBorder="1" applyAlignment="1" applyProtection="1">
      <alignment horizontal="center"/>
    </xf>
    <xf numFmtId="179" fontId="3" fillId="0" borderId="10" xfId="0" applyNumberFormat="1" applyFont="1" applyFill="1" applyBorder="1" applyAlignment="1" applyProtection="1">
      <alignment horizontal="center" vertical="center" wrapText="1"/>
    </xf>
    <xf numFmtId="179" fontId="4" fillId="0" borderId="10" xfId="0" applyNumberFormat="1" applyFont="1" applyBorder="1" applyAlignment="1" applyProtection="1">
      <alignment horizontal="center" vertical="center" wrapText="1"/>
    </xf>
    <xf numFmtId="179" fontId="4" fillId="0" borderId="1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left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46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1" xfId="0" applyFont="1" applyFill="1" applyBorder="1" applyAlignment="1" applyProtection="1">
      <alignment horizontal="center" vertical="center" wrapText="1"/>
    </xf>
    <xf numFmtId="0" fontId="3" fillId="2" borderId="42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5" fillId="0" borderId="34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7" fillId="2" borderId="36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- Style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51</xdr:row>
      <xdr:rowOff>6350</xdr:rowOff>
    </xdr:from>
    <xdr:to>
      <xdr:col>10</xdr:col>
      <xdr:colOff>349250</xdr:colOff>
      <xdr:row>54</xdr:row>
      <xdr:rowOff>88900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E20E593A-874A-2FFE-70B5-D45D6F678A5F}"/>
            </a:ext>
          </a:extLst>
        </xdr:cNvPr>
        <xdr:cNvSpPr txBox="1">
          <a:spLocks noChangeArrowheads="1"/>
        </xdr:cNvSpPr>
      </xdr:nvSpPr>
      <xdr:spPr bwMode="auto">
        <a:xfrm>
          <a:off x="76200" y="9817100"/>
          <a:ext cx="589915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Nota:   Pecahan jumlah tidak semestinya sama dengan jumlah besar disebabkan oleh penghampiran angka.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1/  Bermula bulan September 2001, data ini merujuk kepada pinjaman perumahan SPI yang dijual kepada Cagamas sahaja.  Sebelum September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2001, data ini termasuk pinjaman perumahan konvensional dan SPI  yang dijual kepada Cagamas.  Berkuatkuasa September 2001 pinjaman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 perumahan konvensional yang dijual kepada Cagamas dengan rekursa telah dimasukkan ke dalam pecahan sektor untuk pembelian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harta kediaman.</a:t>
          </a:r>
        </a:p>
      </xdr:txBody>
    </xdr:sp>
    <xdr:clientData/>
  </xdr:twoCellAnchor>
  <xdr:twoCellAnchor editAs="oneCell">
    <xdr:from>
      <xdr:col>67</xdr:col>
      <xdr:colOff>101600</xdr:colOff>
      <xdr:row>50</xdr:row>
      <xdr:rowOff>82550</xdr:rowOff>
    </xdr:from>
    <xdr:to>
      <xdr:col>75</xdr:col>
      <xdr:colOff>266700</xdr:colOff>
      <xdr:row>54</xdr:row>
      <xdr:rowOff>50800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F0E647EC-1464-3CB7-2B65-AF66AA592429}"/>
            </a:ext>
          </a:extLst>
        </xdr:cNvPr>
        <xdr:cNvSpPr txBox="1">
          <a:spLocks noChangeArrowheads="1"/>
        </xdr:cNvSpPr>
      </xdr:nvSpPr>
      <xdr:spPr bwMode="auto">
        <a:xfrm>
          <a:off x="43345100" y="9728200"/>
          <a:ext cx="6000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Note:   Sub-total may not necessarily add up to grand total due to rounding.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1/ From September 2001 onward, data reflect only Islamic housing loans sold to Cagamas with recourse.  Prior to September 2001, this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 item was inclusive of conventional and Islamic housing loans sold to Cagamas.  However, w.e.f. September 2001, conventional housing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loans to Cagamas with recourse were included in the respective sub-sectors of loans for the purchase of  residential property.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Z110"/>
  <sheetViews>
    <sheetView tabSelected="1" zoomScaleNormal="100" zoomScaleSheetLayoutView="100" workbookViewId="0">
      <selection activeCell="BX18" sqref="BX18"/>
    </sheetView>
  </sheetViews>
  <sheetFormatPr defaultColWidth="9.1796875" defaultRowHeight="13" x14ac:dyDescent="0.3"/>
  <cols>
    <col min="1" max="1" width="5.7265625" style="59" customWidth="1"/>
    <col min="2" max="2" width="8.54296875" style="59" customWidth="1"/>
    <col min="3" max="3" width="6.7265625" style="59" customWidth="1"/>
    <col min="4" max="4" width="10.54296875" style="59" customWidth="1"/>
    <col min="5" max="5" width="8.1796875" style="59" customWidth="1"/>
    <col min="6" max="6" width="8.54296875" style="59" customWidth="1"/>
    <col min="7" max="7" width="9.1796875" style="59"/>
    <col min="8" max="8" width="8.54296875" style="59" customWidth="1"/>
    <col min="9" max="9" width="7.81640625" style="59" customWidth="1"/>
    <col min="10" max="10" width="6.7265625" style="59" customWidth="1"/>
    <col min="11" max="11" width="8.453125" style="59" customWidth="1"/>
    <col min="12" max="12" width="9.7265625" style="59" customWidth="1"/>
    <col min="13" max="13" width="10.26953125" style="59" customWidth="1"/>
    <col min="14" max="14" width="8.26953125" style="59" customWidth="1"/>
    <col min="15" max="15" width="6.7265625" style="59" customWidth="1"/>
    <col min="16" max="16" width="7.7265625" style="59" customWidth="1"/>
    <col min="17" max="17" width="11.7265625" style="59" customWidth="1"/>
    <col min="18" max="18" width="10.1796875" style="59" customWidth="1"/>
    <col min="19" max="19" width="11.453125" style="59" customWidth="1"/>
    <col min="20" max="20" width="8.1796875" style="59" customWidth="1"/>
    <col min="21" max="21" width="10.1796875" style="59" customWidth="1"/>
    <col min="22" max="22" width="10.81640625" style="59" customWidth="1"/>
    <col min="23" max="23" width="8.26953125" style="59" customWidth="1"/>
    <col min="24" max="24" width="9.81640625" style="59" customWidth="1"/>
    <col min="25" max="25" width="9.453125" style="59" customWidth="1"/>
    <col min="26" max="26" width="10.7265625" style="59" customWidth="1"/>
    <col min="27" max="27" width="11.1796875" style="59" customWidth="1"/>
    <col min="28" max="28" width="8.81640625" style="59" customWidth="1"/>
    <col min="29" max="29" width="6.54296875" style="59" customWidth="1"/>
    <col min="30" max="30" width="9.1796875" style="59"/>
    <col min="31" max="32" width="8.54296875" style="59" customWidth="1"/>
    <col min="33" max="33" width="9.81640625" style="59" customWidth="1"/>
    <col min="34" max="34" width="10" style="59" customWidth="1"/>
    <col min="35" max="35" width="11.26953125" style="59" customWidth="1"/>
    <col min="36" max="36" width="10.26953125" style="59" customWidth="1"/>
    <col min="37" max="37" width="10" style="59" customWidth="1"/>
    <col min="38" max="38" width="8.54296875" style="59" customWidth="1"/>
    <col min="39" max="39" width="9.81640625" style="59" customWidth="1"/>
    <col min="40" max="40" width="7.1796875" style="59" customWidth="1"/>
    <col min="41" max="41" width="10.26953125" style="59" customWidth="1"/>
    <col min="42" max="42" width="9.1796875" style="59"/>
    <col min="43" max="43" width="9.81640625" style="59" customWidth="1"/>
    <col min="44" max="44" width="10.453125" style="59" customWidth="1"/>
    <col min="45" max="45" width="9.81640625" style="62" customWidth="1"/>
    <col min="46" max="46" width="9.26953125" style="62" customWidth="1"/>
    <col min="47" max="47" width="6.7265625" style="62" customWidth="1"/>
    <col min="48" max="48" width="8.26953125" style="62" customWidth="1"/>
    <col min="49" max="49" width="9.7265625" style="59" customWidth="1"/>
    <col min="50" max="50" width="9.81640625" style="59" customWidth="1"/>
    <col min="51" max="51" width="10.453125" style="59" customWidth="1"/>
    <col min="52" max="52" width="11" style="59" customWidth="1"/>
    <col min="53" max="53" width="6.81640625" style="59" customWidth="1"/>
    <col min="54" max="54" width="10.453125" style="59" customWidth="1"/>
    <col min="55" max="56" width="8.81640625" style="59" customWidth="1"/>
    <col min="57" max="57" width="8.54296875" style="59" customWidth="1"/>
    <col min="58" max="58" width="9.1796875" style="59"/>
    <col min="59" max="59" width="9.81640625" style="59" customWidth="1"/>
    <col min="60" max="60" width="10" style="59" customWidth="1"/>
    <col min="61" max="61" width="7.26953125" style="59" bestFit="1" customWidth="1"/>
    <col min="62" max="62" width="11" style="59" customWidth="1"/>
    <col min="63" max="63" width="11.54296875" style="59" customWidth="1"/>
    <col min="64" max="64" width="10" style="59" customWidth="1"/>
    <col min="65" max="65" width="10.26953125" style="59" customWidth="1"/>
    <col min="66" max="66" width="9.453125" style="59" customWidth="1"/>
    <col min="67" max="67" width="10" style="59" customWidth="1"/>
    <col min="68" max="68" width="9" style="59" customWidth="1"/>
    <col min="69" max="69" width="9.54296875" style="59" customWidth="1"/>
    <col min="70" max="70" width="8.1796875" style="59" customWidth="1"/>
    <col min="71" max="71" width="12.54296875" style="59" customWidth="1"/>
    <col min="72" max="72" width="10" style="59" customWidth="1"/>
    <col min="73" max="73" width="11.81640625" style="59" customWidth="1"/>
    <col min="74" max="74" width="12" style="59" customWidth="1"/>
    <col min="75" max="75" width="10.453125" style="59" customWidth="1"/>
    <col min="76" max="76" width="11.453125" style="59" customWidth="1"/>
    <col min="77" max="77" width="10.453125" style="59" customWidth="1"/>
    <col min="78" max="78" width="13" style="59" customWidth="1"/>
    <col min="79" max="79" width="15.453125" style="59" customWidth="1"/>
    <col min="80" max="80" width="9.26953125" style="59" customWidth="1"/>
    <col min="81" max="81" width="9.81640625" style="59" customWidth="1"/>
    <col min="82" max="82" width="11.81640625" style="59" customWidth="1"/>
    <col min="83" max="16384" width="9.1796875" style="59"/>
  </cols>
  <sheetData>
    <row r="1" spans="1:78" ht="18" customHeight="1" x14ac:dyDescent="0.4">
      <c r="A1" s="89" t="s">
        <v>139</v>
      </c>
      <c r="B1" s="89"/>
      <c r="C1" s="80" t="s">
        <v>140</v>
      </c>
      <c r="E1" s="60"/>
      <c r="F1" s="61"/>
    </row>
    <row r="2" spans="1:78" ht="18" customHeight="1" x14ac:dyDescent="0.4">
      <c r="A2" s="89"/>
      <c r="B2" s="89"/>
      <c r="C2" s="1" t="s">
        <v>141</v>
      </c>
      <c r="E2" s="60"/>
      <c r="F2" s="61"/>
      <c r="G2" s="63"/>
    </row>
    <row r="3" spans="1:78" s="2" customFormat="1" ht="9.75" customHeight="1" thickBot="1" x14ac:dyDescent="0.3">
      <c r="A3" s="76"/>
      <c r="B3" s="76"/>
      <c r="C3" s="76"/>
      <c r="D3" s="76"/>
      <c r="E3" s="77"/>
      <c r="F3" s="78"/>
      <c r="AS3" s="79"/>
      <c r="AT3" s="79"/>
      <c r="AU3" s="79"/>
      <c r="AV3" s="79"/>
    </row>
    <row r="4" spans="1:78" s="2" customFormat="1" ht="13.5" customHeight="1" x14ac:dyDescent="0.25">
      <c r="A4" s="92" t="s">
        <v>117</v>
      </c>
      <c r="B4" s="93"/>
      <c r="C4" s="125" t="s">
        <v>132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30" t="s">
        <v>18</v>
      </c>
      <c r="BW4" s="109" t="s">
        <v>19</v>
      </c>
    </row>
    <row r="5" spans="1:78" s="2" customFormat="1" ht="18.75" customHeight="1" x14ac:dyDescent="0.25">
      <c r="A5" s="94"/>
      <c r="B5" s="95"/>
      <c r="C5" s="111" t="s">
        <v>0</v>
      </c>
      <c r="D5" s="112"/>
      <c r="E5" s="112"/>
      <c r="F5" s="112"/>
      <c r="G5" s="112"/>
      <c r="H5" s="112"/>
      <c r="I5" s="112"/>
      <c r="J5" s="113"/>
      <c r="K5" s="111" t="s">
        <v>1</v>
      </c>
      <c r="L5" s="112"/>
      <c r="M5" s="112"/>
      <c r="N5" s="112"/>
      <c r="O5" s="113"/>
      <c r="P5" s="114" t="s">
        <v>2</v>
      </c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6"/>
      <c r="AI5" s="117" t="s">
        <v>3</v>
      </c>
      <c r="AJ5" s="119" t="s">
        <v>4</v>
      </c>
      <c r="AK5" s="117"/>
      <c r="AL5" s="117"/>
      <c r="AM5" s="120"/>
      <c r="AN5" s="114" t="s">
        <v>5</v>
      </c>
      <c r="AO5" s="115"/>
      <c r="AP5" s="115"/>
      <c r="AQ5" s="115"/>
      <c r="AR5" s="115"/>
      <c r="AS5" s="115"/>
      <c r="AT5" s="116"/>
      <c r="AU5" s="111" t="s">
        <v>6</v>
      </c>
      <c r="AV5" s="112"/>
      <c r="AW5" s="112"/>
      <c r="AX5" s="112"/>
      <c r="AY5" s="112"/>
      <c r="AZ5" s="112"/>
      <c r="BA5" s="113"/>
      <c r="BB5" s="121" t="s">
        <v>119</v>
      </c>
      <c r="BC5" s="127" t="s">
        <v>7</v>
      </c>
      <c r="BD5" s="128"/>
      <c r="BE5" s="128"/>
      <c r="BF5" s="128"/>
      <c r="BG5" s="128"/>
      <c r="BH5" s="129"/>
      <c r="BI5" s="117" t="s">
        <v>8</v>
      </c>
      <c r="BJ5" s="98" t="s">
        <v>9</v>
      </c>
      <c r="BK5" s="117" t="s">
        <v>10</v>
      </c>
      <c r="BL5" s="117"/>
      <c r="BM5" s="117"/>
      <c r="BN5" s="117"/>
      <c r="BO5" s="107" t="s">
        <v>11</v>
      </c>
      <c r="BP5" s="135" t="s">
        <v>12</v>
      </c>
      <c r="BQ5" s="107" t="s">
        <v>13</v>
      </c>
      <c r="BR5" s="123" t="s">
        <v>14</v>
      </c>
      <c r="BS5" s="132" t="s">
        <v>15</v>
      </c>
      <c r="BT5" s="117" t="s">
        <v>16</v>
      </c>
      <c r="BU5" s="98" t="s">
        <v>17</v>
      </c>
      <c r="BV5" s="131"/>
      <c r="BW5" s="110"/>
    </row>
    <row r="6" spans="1:78" s="2" customFormat="1" ht="18.75" customHeight="1" x14ac:dyDescent="0.25">
      <c r="A6" s="94"/>
      <c r="B6" s="95"/>
      <c r="C6" s="100" t="s">
        <v>66</v>
      </c>
      <c r="D6" s="101"/>
      <c r="E6" s="101"/>
      <c r="F6" s="101"/>
      <c r="G6" s="101"/>
      <c r="H6" s="101"/>
      <c r="I6" s="101"/>
      <c r="J6" s="102"/>
      <c r="K6" s="100" t="s">
        <v>74</v>
      </c>
      <c r="L6" s="101"/>
      <c r="M6" s="101"/>
      <c r="N6" s="101"/>
      <c r="O6" s="102"/>
      <c r="P6" s="103" t="s">
        <v>78</v>
      </c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5"/>
      <c r="AI6" s="118"/>
      <c r="AJ6" s="100" t="s">
        <v>94</v>
      </c>
      <c r="AK6" s="101"/>
      <c r="AL6" s="101"/>
      <c r="AM6" s="102"/>
      <c r="AN6" s="103" t="s">
        <v>98</v>
      </c>
      <c r="AO6" s="104"/>
      <c r="AP6" s="104"/>
      <c r="AQ6" s="104"/>
      <c r="AR6" s="104"/>
      <c r="AS6" s="104"/>
      <c r="AT6" s="105"/>
      <c r="AU6" s="100" t="s">
        <v>103</v>
      </c>
      <c r="AV6" s="101"/>
      <c r="AW6" s="101"/>
      <c r="AX6" s="101"/>
      <c r="AY6" s="101"/>
      <c r="AZ6" s="101"/>
      <c r="BA6" s="102"/>
      <c r="BB6" s="121"/>
      <c r="BC6" s="100" t="s">
        <v>104</v>
      </c>
      <c r="BD6" s="101"/>
      <c r="BE6" s="101"/>
      <c r="BF6" s="101"/>
      <c r="BG6" s="101"/>
      <c r="BH6" s="102"/>
      <c r="BI6" s="118"/>
      <c r="BJ6" s="99"/>
      <c r="BK6" s="106" t="s">
        <v>120</v>
      </c>
      <c r="BL6" s="106"/>
      <c r="BM6" s="106"/>
      <c r="BN6" s="106"/>
      <c r="BO6" s="108"/>
      <c r="BP6" s="136"/>
      <c r="BQ6" s="108"/>
      <c r="BR6" s="124"/>
      <c r="BS6" s="133"/>
      <c r="BT6" s="118"/>
      <c r="BU6" s="99"/>
      <c r="BV6" s="131"/>
      <c r="BW6" s="110"/>
    </row>
    <row r="7" spans="1:78" s="2" customFormat="1" ht="59.25" customHeight="1" x14ac:dyDescent="0.25">
      <c r="A7" s="96"/>
      <c r="B7" s="97"/>
      <c r="C7" s="11" t="s">
        <v>121</v>
      </c>
      <c r="D7" s="12" t="s">
        <v>43</v>
      </c>
      <c r="E7" s="13" t="s">
        <v>44</v>
      </c>
      <c r="F7" s="13" t="s">
        <v>45</v>
      </c>
      <c r="G7" s="13" t="s">
        <v>46</v>
      </c>
      <c r="H7" s="13" t="s">
        <v>47</v>
      </c>
      <c r="I7" s="13" t="s">
        <v>48</v>
      </c>
      <c r="J7" s="4" t="s">
        <v>17</v>
      </c>
      <c r="K7" s="31" t="s">
        <v>121</v>
      </c>
      <c r="L7" s="12" t="s">
        <v>36</v>
      </c>
      <c r="M7" s="13" t="s">
        <v>39</v>
      </c>
      <c r="N7" s="13" t="s">
        <v>38</v>
      </c>
      <c r="O7" s="4" t="s">
        <v>17</v>
      </c>
      <c r="P7" s="31" t="s">
        <v>121</v>
      </c>
      <c r="Q7" s="12" t="s">
        <v>37</v>
      </c>
      <c r="R7" s="13" t="s">
        <v>36</v>
      </c>
      <c r="S7" s="13" t="s">
        <v>35</v>
      </c>
      <c r="T7" s="13" t="s">
        <v>34</v>
      </c>
      <c r="U7" s="13" t="s">
        <v>21</v>
      </c>
      <c r="V7" s="13" t="s">
        <v>22</v>
      </c>
      <c r="W7" s="13" t="s">
        <v>23</v>
      </c>
      <c r="X7" s="13" t="s">
        <v>33</v>
      </c>
      <c r="Y7" s="13" t="s">
        <v>32</v>
      </c>
      <c r="Z7" s="13" t="s">
        <v>31</v>
      </c>
      <c r="AA7" s="13" t="s">
        <v>30</v>
      </c>
      <c r="AB7" s="13" t="s">
        <v>29</v>
      </c>
      <c r="AC7" s="13" t="s">
        <v>28</v>
      </c>
      <c r="AD7" s="13" t="s">
        <v>27</v>
      </c>
      <c r="AE7" s="13" t="s">
        <v>26</v>
      </c>
      <c r="AF7" s="13" t="s">
        <v>25</v>
      </c>
      <c r="AG7" s="13" t="s">
        <v>24</v>
      </c>
      <c r="AH7" s="13" t="s">
        <v>17</v>
      </c>
      <c r="AI7" s="118"/>
      <c r="AJ7" s="3" t="s">
        <v>121</v>
      </c>
      <c r="AK7" s="13" t="s">
        <v>42</v>
      </c>
      <c r="AL7" s="13" t="s">
        <v>40</v>
      </c>
      <c r="AM7" s="13" t="s">
        <v>41</v>
      </c>
      <c r="AN7" s="14" t="s">
        <v>121</v>
      </c>
      <c r="AO7" s="13" t="s">
        <v>65</v>
      </c>
      <c r="AP7" s="13" t="s">
        <v>49</v>
      </c>
      <c r="AQ7" s="13" t="s">
        <v>50</v>
      </c>
      <c r="AR7" s="13" t="s">
        <v>51</v>
      </c>
      <c r="AS7" s="13" t="s">
        <v>52</v>
      </c>
      <c r="AT7" s="4" t="s">
        <v>17</v>
      </c>
      <c r="AU7" s="31" t="s">
        <v>121</v>
      </c>
      <c r="AV7" s="15" t="s">
        <v>53</v>
      </c>
      <c r="AW7" s="8" t="s">
        <v>122</v>
      </c>
      <c r="AX7" s="15" t="s">
        <v>123</v>
      </c>
      <c r="AY7" s="8" t="s">
        <v>124</v>
      </c>
      <c r="AZ7" s="15" t="s">
        <v>125</v>
      </c>
      <c r="BA7" s="16" t="s">
        <v>58</v>
      </c>
      <c r="BB7" s="122"/>
      <c r="BC7" s="43" t="s">
        <v>121</v>
      </c>
      <c r="BD7" s="9" t="s">
        <v>49</v>
      </c>
      <c r="BE7" s="48" t="s">
        <v>59</v>
      </c>
      <c r="BF7" s="37" t="s">
        <v>60</v>
      </c>
      <c r="BG7" s="10" t="s">
        <v>61</v>
      </c>
      <c r="BH7" s="46" t="s">
        <v>17</v>
      </c>
      <c r="BI7" s="118"/>
      <c r="BJ7" s="99"/>
      <c r="BK7" s="7" t="s">
        <v>121</v>
      </c>
      <c r="BL7" s="37" t="s">
        <v>62</v>
      </c>
      <c r="BM7" s="38" t="s">
        <v>63</v>
      </c>
      <c r="BN7" s="37" t="s">
        <v>64</v>
      </c>
      <c r="BO7" s="134"/>
      <c r="BP7" s="136"/>
      <c r="BQ7" s="108"/>
      <c r="BR7" s="124"/>
      <c r="BS7" s="133"/>
      <c r="BT7" s="118"/>
      <c r="BU7" s="99"/>
      <c r="BV7" s="131"/>
      <c r="BW7" s="110"/>
    </row>
    <row r="8" spans="1:78" s="2" customFormat="1" ht="59.25" customHeight="1" x14ac:dyDescent="0.25">
      <c r="A8" s="90" t="s">
        <v>118</v>
      </c>
      <c r="B8" s="91"/>
      <c r="C8" s="17" t="s">
        <v>126</v>
      </c>
      <c r="D8" s="18" t="s">
        <v>67</v>
      </c>
      <c r="E8" s="19" t="s">
        <v>68</v>
      </c>
      <c r="F8" s="19" t="s">
        <v>69</v>
      </c>
      <c r="G8" s="19" t="s">
        <v>70</v>
      </c>
      <c r="H8" s="19" t="s">
        <v>71</v>
      </c>
      <c r="I8" s="19" t="s">
        <v>72</v>
      </c>
      <c r="J8" s="30" t="s">
        <v>73</v>
      </c>
      <c r="K8" s="22" t="s">
        <v>126</v>
      </c>
      <c r="L8" s="18" t="s">
        <v>75</v>
      </c>
      <c r="M8" s="19" t="s">
        <v>76</v>
      </c>
      <c r="N8" s="19" t="s">
        <v>77</v>
      </c>
      <c r="O8" s="30" t="s">
        <v>73</v>
      </c>
      <c r="P8" s="22" t="s">
        <v>126</v>
      </c>
      <c r="Q8" s="18" t="s">
        <v>79</v>
      </c>
      <c r="R8" s="19" t="s">
        <v>75</v>
      </c>
      <c r="S8" s="19" t="s">
        <v>80</v>
      </c>
      <c r="T8" s="19" t="s">
        <v>81</v>
      </c>
      <c r="U8" s="19" t="s">
        <v>82</v>
      </c>
      <c r="V8" s="19" t="s">
        <v>83</v>
      </c>
      <c r="W8" s="19" t="s">
        <v>84</v>
      </c>
      <c r="X8" s="19" t="s">
        <v>127</v>
      </c>
      <c r="Y8" s="19" t="s">
        <v>85</v>
      </c>
      <c r="Z8" s="19" t="s">
        <v>86</v>
      </c>
      <c r="AA8" s="19" t="s">
        <v>87</v>
      </c>
      <c r="AB8" s="19" t="s">
        <v>128</v>
      </c>
      <c r="AC8" s="19" t="s">
        <v>88</v>
      </c>
      <c r="AD8" s="19" t="s">
        <v>89</v>
      </c>
      <c r="AE8" s="19" t="s">
        <v>90</v>
      </c>
      <c r="AF8" s="19" t="s">
        <v>91</v>
      </c>
      <c r="AG8" s="19" t="s">
        <v>92</v>
      </c>
      <c r="AH8" s="19" t="s">
        <v>73</v>
      </c>
      <c r="AI8" s="20" t="s">
        <v>93</v>
      </c>
      <c r="AJ8" s="21" t="s">
        <v>126</v>
      </c>
      <c r="AK8" s="19" t="s">
        <v>95</v>
      </c>
      <c r="AL8" s="19" t="s">
        <v>96</v>
      </c>
      <c r="AM8" s="19" t="s">
        <v>97</v>
      </c>
      <c r="AN8" s="19" t="s">
        <v>126</v>
      </c>
      <c r="AO8" s="19" t="s">
        <v>99</v>
      </c>
      <c r="AP8" s="19" t="s">
        <v>129</v>
      </c>
      <c r="AQ8" s="19" t="s">
        <v>100</v>
      </c>
      <c r="AR8" s="19" t="s">
        <v>101</v>
      </c>
      <c r="AS8" s="19" t="s">
        <v>102</v>
      </c>
      <c r="AT8" s="30" t="s">
        <v>73</v>
      </c>
      <c r="AU8" s="22" t="s">
        <v>126</v>
      </c>
      <c r="AV8" s="22" t="s">
        <v>53</v>
      </c>
      <c r="AW8" s="23" t="s">
        <v>54</v>
      </c>
      <c r="AX8" s="22" t="s">
        <v>55</v>
      </c>
      <c r="AY8" s="23" t="s">
        <v>56</v>
      </c>
      <c r="AZ8" s="22" t="s">
        <v>57</v>
      </c>
      <c r="BA8" s="24" t="s">
        <v>58</v>
      </c>
      <c r="BB8" s="5" t="s">
        <v>138</v>
      </c>
      <c r="BC8" s="42" t="s">
        <v>126</v>
      </c>
      <c r="BD8" s="44" t="s">
        <v>129</v>
      </c>
      <c r="BE8" s="47" t="s">
        <v>105</v>
      </c>
      <c r="BF8" s="22" t="s">
        <v>101</v>
      </c>
      <c r="BG8" s="24" t="s">
        <v>106</v>
      </c>
      <c r="BH8" s="45" t="s">
        <v>73</v>
      </c>
      <c r="BI8" s="35" t="s">
        <v>107</v>
      </c>
      <c r="BJ8" s="32" t="s">
        <v>108</v>
      </c>
      <c r="BK8" s="35" t="s">
        <v>126</v>
      </c>
      <c r="BL8" s="22" t="s">
        <v>109</v>
      </c>
      <c r="BM8" s="39" t="s">
        <v>110</v>
      </c>
      <c r="BN8" s="22" t="s">
        <v>130</v>
      </c>
      <c r="BO8" s="36" t="s">
        <v>111</v>
      </c>
      <c r="BP8" s="34" t="s">
        <v>112</v>
      </c>
      <c r="BQ8" s="33" t="s">
        <v>131</v>
      </c>
      <c r="BR8" s="6" t="s">
        <v>113</v>
      </c>
      <c r="BS8" s="40" t="s">
        <v>114</v>
      </c>
      <c r="BT8" s="41" t="s">
        <v>115</v>
      </c>
      <c r="BU8" s="17" t="s">
        <v>73</v>
      </c>
      <c r="BV8" s="25" t="s">
        <v>116</v>
      </c>
      <c r="BW8" s="26" t="s">
        <v>20</v>
      </c>
      <c r="BY8" s="49"/>
      <c r="BZ8" s="49"/>
    </row>
    <row r="9" spans="1:78" s="2" customFormat="1" ht="17.149999999999999" customHeight="1" x14ac:dyDescent="0.25">
      <c r="A9" s="50">
        <v>2003</v>
      </c>
      <c r="B9" s="27"/>
      <c r="C9" s="85">
        <f>SUM(C38:C41)</f>
        <v>2780.7</v>
      </c>
      <c r="D9" s="85">
        <f t="shared" ref="D9:BO9" si="0">SUM(D38:D41)</f>
        <v>0</v>
      </c>
      <c r="E9" s="85">
        <f t="shared" si="0"/>
        <v>2552.3000000000002</v>
      </c>
      <c r="F9" s="85">
        <f t="shared" si="0"/>
        <v>0</v>
      </c>
      <c r="G9" s="85">
        <f t="shared" si="0"/>
        <v>55.8</v>
      </c>
      <c r="H9" s="85">
        <f t="shared" si="0"/>
        <v>87.300000000000011</v>
      </c>
      <c r="I9" s="85">
        <f t="shared" si="0"/>
        <v>0</v>
      </c>
      <c r="J9" s="85">
        <f t="shared" si="0"/>
        <v>85.300000000000011</v>
      </c>
      <c r="K9" s="85">
        <f t="shared" si="0"/>
        <v>204.3</v>
      </c>
      <c r="L9" s="85">
        <f t="shared" si="0"/>
        <v>0</v>
      </c>
      <c r="M9" s="85">
        <f t="shared" si="0"/>
        <v>10</v>
      </c>
      <c r="N9" s="85">
        <f t="shared" si="0"/>
        <v>194.2</v>
      </c>
      <c r="O9" s="85">
        <f t="shared" si="0"/>
        <v>0</v>
      </c>
      <c r="P9" s="85">
        <f t="shared" si="0"/>
        <v>6275.5</v>
      </c>
      <c r="Q9" s="85">
        <f t="shared" si="0"/>
        <v>0</v>
      </c>
      <c r="R9" s="85">
        <f t="shared" si="0"/>
        <v>0</v>
      </c>
      <c r="S9" s="85">
        <f t="shared" si="0"/>
        <v>279.5</v>
      </c>
      <c r="T9" s="85">
        <f t="shared" si="0"/>
        <v>36</v>
      </c>
      <c r="U9" s="85">
        <f t="shared" si="0"/>
        <v>940.80000000000007</v>
      </c>
      <c r="V9" s="85">
        <f t="shared" si="0"/>
        <v>585</v>
      </c>
      <c r="W9" s="85">
        <f t="shared" si="0"/>
        <v>129.19999999999999</v>
      </c>
      <c r="X9" s="85">
        <f t="shared" si="0"/>
        <v>62.8</v>
      </c>
      <c r="Y9" s="85">
        <f t="shared" si="0"/>
        <v>205.29999999999998</v>
      </c>
      <c r="Z9" s="85">
        <f t="shared" si="0"/>
        <v>43.300000000000004</v>
      </c>
      <c r="AA9" s="85">
        <f t="shared" si="0"/>
        <v>1516</v>
      </c>
      <c r="AB9" s="85">
        <f t="shared" si="0"/>
        <v>152.69999999999999</v>
      </c>
      <c r="AC9" s="85">
        <f t="shared" si="0"/>
        <v>531.79999999999995</v>
      </c>
      <c r="AD9" s="85">
        <f t="shared" si="0"/>
        <v>780.30000000000007</v>
      </c>
      <c r="AE9" s="85">
        <f t="shared" si="0"/>
        <v>99.3</v>
      </c>
      <c r="AF9" s="85">
        <f t="shared" si="0"/>
        <v>221.9</v>
      </c>
      <c r="AG9" s="85">
        <f t="shared" si="0"/>
        <v>53.5</v>
      </c>
      <c r="AH9" s="85">
        <f t="shared" si="0"/>
        <v>637.70000000000005</v>
      </c>
      <c r="AI9" s="85">
        <f t="shared" si="0"/>
        <v>1831.5000000000002</v>
      </c>
      <c r="AJ9" s="85">
        <f t="shared" si="0"/>
        <v>2717.7</v>
      </c>
      <c r="AK9" s="85">
        <f t="shared" si="0"/>
        <v>452.20000000000005</v>
      </c>
      <c r="AL9" s="85">
        <f t="shared" si="0"/>
        <v>461.9</v>
      </c>
      <c r="AM9" s="85">
        <f t="shared" si="0"/>
        <v>1803.5</v>
      </c>
      <c r="AN9" s="85">
        <f t="shared" si="0"/>
        <v>7590.7000000000007</v>
      </c>
      <c r="AO9" s="85">
        <f t="shared" si="0"/>
        <v>1441.5</v>
      </c>
      <c r="AP9" s="85">
        <f t="shared" si="0"/>
        <v>450.5</v>
      </c>
      <c r="AQ9" s="85">
        <f t="shared" si="0"/>
        <v>1634.9</v>
      </c>
      <c r="AR9" s="85">
        <f t="shared" si="0"/>
        <v>2205.1999999999998</v>
      </c>
      <c r="AS9" s="85">
        <f t="shared" si="0"/>
        <v>765.1</v>
      </c>
      <c r="AT9" s="85">
        <f t="shared" si="0"/>
        <v>1093.7</v>
      </c>
      <c r="AU9" s="85">
        <f t="shared" si="0"/>
        <v>305.7</v>
      </c>
      <c r="AV9" s="85">
        <f t="shared" si="0"/>
        <v>2.1</v>
      </c>
      <c r="AW9" s="85">
        <f t="shared" si="0"/>
        <v>11.099999999999998</v>
      </c>
      <c r="AX9" s="85">
        <f t="shared" si="0"/>
        <v>50.2</v>
      </c>
      <c r="AY9" s="85">
        <f t="shared" si="0"/>
        <v>56</v>
      </c>
      <c r="AZ9" s="85">
        <f t="shared" si="0"/>
        <v>90.699999999999989</v>
      </c>
      <c r="BA9" s="85">
        <f t="shared" si="0"/>
        <v>95.3</v>
      </c>
      <c r="BB9" s="85">
        <f t="shared" si="0"/>
        <v>0</v>
      </c>
      <c r="BC9" s="85">
        <f t="shared" si="0"/>
        <v>686.7</v>
      </c>
      <c r="BD9" s="85">
        <f t="shared" si="0"/>
        <v>0.1</v>
      </c>
      <c r="BE9" s="85">
        <f t="shared" si="0"/>
        <v>641</v>
      </c>
      <c r="BF9" s="85">
        <f t="shared" si="0"/>
        <v>17.3</v>
      </c>
      <c r="BG9" s="85">
        <f t="shared" si="0"/>
        <v>28</v>
      </c>
      <c r="BH9" s="85">
        <f t="shared" si="0"/>
        <v>0.3</v>
      </c>
      <c r="BI9" s="85">
        <f t="shared" si="0"/>
        <v>3969.9</v>
      </c>
      <c r="BJ9" s="85">
        <f t="shared" si="0"/>
        <v>2490.1999999999998</v>
      </c>
      <c r="BK9" s="85">
        <f t="shared" si="0"/>
        <v>3010.2</v>
      </c>
      <c r="BL9" s="85">
        <f t="shared" si="0"/>
        <v>2638.6000000000004</v>
      </c>
      <c r="BM9" s="85">
        <f t="shared" si="0"/>
        <v>0</v>
      </c>
      <c r="BN9" s="85">
        <f t="shared" si="0"/>
        <v>371.5</v>
      </c>
      <c r="BO9" s="85">
        <f t="shared" si="0"/>
        <v>143.1</v>
      </c>
      <c r="BP9" s="85">
        <f t="shared" ref="BP9:BU9" si="1">SUM(BP38:BP41)</f>
        <v>0</v>
      </c>
      <c r="BQ9" s="85">
        <f t="shared" si="1"/>
        <v>0</v>
      </c>
      <c r="BR9" s="85">
        <f t="shared" si="1"/>
        <v>7243.1</v>
      </c>
      <c r="BS9" s="85">
        <f t="shared" si="1"/>
        <v>85.1</v>
      </c>
      <c r="BT9" s="85">
        <f t="shared" si="1"/>
        <v>576.4</v>
      </c>
      <c r="BU9" s="85">
        <f t="shared" si="1"/>
        <v>6203.2999999999993</v>
      </c>
      <c r="BV9" s="55">
        <f>+C9+K9+P9+AI9+AJ9+AN9+AU9+BB9+BC9+BI9+BJ9+BK9+BO9+BP9+BQ9+BR9+BS9+BT9+BU9</f>
        <v>46114.100000000006</v>
      </c>
      <c r="BW9" s="81">
        <f>SUM(BW38:BW41)</f>
        <v>44.8</v>
      </c>
      <c r="BX9" s="49"/>
      <c r="BY9" s="49"/>
      <c r="BZ9" s="49"/>
    </row>
    <row r="10" spans="1:78" s="2" customFormat="1" ht="13" customHeight="1" x14ac:dyDescent="0.25">
      <c r="A10" s="50">
        <v>2004</v>
      </c>
      <c r="B10" s="27"/>
      <c r="C10" s="85">
        <f>SUM(C42:C45)</f>
        <v>2174.3000000000002</v>
      </c>
      <c r="D10" s="85">
        <f t="shared" ref="D10:BO10" si="2">SUM(D42:D45)</f>
        <v>0</v>
      </c>
      <c r="E10" s="85">
        <f t="shared" si="2"/>
        <v>1861.5</v>
      </c>
      <c r="F10" s="85">
        <f t="shared" si="2"/>
        <v>0</v>
      </c>
      <c r="G10" s="85">
        <f t="shared" si="2"/>
        <v>65.2</v>
      </c>
      <c r="H10" s="85">
        <f t="shared" si="2"/>
        <v>164.9</v>
      </c>
      <c r="I10" s="85">
        <f t="shared" si="2"/>
        <v>0</v>
      </c>
      <c r="J10" s="85">
        <f t="shared" si="2"/>
        <v>82.7</v>
      </c>
      <c r="K10" s="85">
        <f t="shared" si="2"/>
        <v>181.3</v>
      </c>
      <c r="L10" s="85">
        <f t="shared" si="2"/>
        <v>0</v>
      </c>
      <c r="M10" s="85">
        <f t="shared" si="2"/>
        <v>0</v>
      </c>
      <c r="N10" s="85">
        <f t="shared" si="2"/>
        <v>181.3</v>
      </c>
      <c r="O10" s="85">
        <f t="shared" si="2"/>
        <v>0</v>
      </c>
      <c r="P10" s="85">
        <f t="shared" si="2"/>
        <v>5823.8</v>
      </c>
      <c r="Q10" s="85">
        <f t="shared" si="2"/>
        <v>0</v>
      </c>
      <c r="R10" s="85">
        <f t="shared" si="2"/>
        <v>0</v>
      </c>
      <c r="S10" s="85">
        <f t="shared" si="2"/>
        <v>213.5</v>
      </c>
      <c r="T10" s="85">
        <f t="shared" si="2"/>
        <v>20.7</v>
      </c>
      <c r="U10" s="85">
        <f t="shared" si="2"/>
        <v>819.5</v>
      </c>
      <c r="V10" s="85">
        <f t="shared" si="2"/>
        <v>561.20000000000005</v>
      </c>
      <c r="W10" s="85">
        <f t="shared" si="2"/>
        <v>113.4</v>
      </c>
      <c r="X10" s="85">
        <f t="shared" si="2"/>
        <v>24.6</v>
      </c>
      <c r="Y10" s="85">
        <f t="shared" si="2"/>
        <v>134.89999999999998</v>
      </c>
      <c r="Z10" s="85">
        <f t="shared" si="2"/>
        <v>62</v>
      </c>
      <c r="AA10" s="85">
        <f t="shared" si="2"/>
        <v>1088</v>
      </c>
      <c r="AB10" s="85">
        <f t="shared" si="2"/>
        <v>114.99999999999999</v>
      </c>
      <c r="AC10" s="85">
        <f t="shared" si="2"/>
        <v>484.79999999999995</v>
      </c>
      <c r="AD10" s="85">
        <f t="shared" si="2"/>
        <v>747.09999999999991</v>
      </c>
      <c r="AE10" s="85">
        <f t="shared" si="2"/>
        <v>90.699999999999989</v>
      </c>
      <c r="AF10" s="85">
        <f t="shared" si="2"/>
        <v>509.9</v>
      </c>
      <c r="AG10" s="85">
        <f t="shared" si="2"/>
        <v>97.2</v>
      </c>
      <c r="AH10" s="85">
        <f t="shared" si="2"/>
        <v>741.4</v>
      </c>
      <c r="AI10" s="85">
        <f t="shared" si="2"/>
        <v>1779.1</v>
      </c>
      <c r="AJ10" s="85">
        <f t="shared" si="2"/>
        <v>2813.5</v>
      </c>
      <c r="AK10" s="85">
        <f t="shared" si="2"/>
        <v>439.2</v>
      </c>
      <c r="AL10" s="85">
        <f t="shared" si="2"/>
        <v>451.1</v>
      </c>
      <c r="AM10" s="85">
        <f t="shared" si="2"/>
        <v>1923.1999999999998</v>
      </c>
      <c r="AN10" s="85">
        <f t="shared" si="2"/>
        <v>7509.2</v>
      </c>
      <c r="AO10" s="85">
        <f t="shared" si="2"/>
        <v>1346.2</v>
      </c>
      <c r="AP10" s="85">
        <f t="shared" si="2"/>
        <v>298</v>
      </c>
      <c r="AQ10" s="85">
        <f t="shared" si="2"/>
        <v>2226.8000000000002</v>
      </c>
      <c r="AR10" s="85">
        <f t="shared" si="2"/>
        <v>1874.3</v>
      </c>
      <c r="AS10" s="85">
        <f t="shared" si="2"/>
        <v>785.7</v>
      </c>
      <c r="AT10" s="85">
        <f t="shared" si="2"/>
        <v>978.3</v>
      </c>
      <c r="AU10" s="85">
        <f t="shared" si="2"/>
        <v>316.59999999999997</v>
      </c>
      <c r="AV10" s="85">
        <f t="shared" si="2"/>
        <v>1.7999999999999998</v>
      </c>
      <c r="AW10" s="85">
        <f t="shared" si="2"/>
        <v>10.899999999999999</v>
      </c>
      <c r="AX10" s="85">
        <f t="shared" si="2"/>
        <v>47.199999999999996</v>
      </c>
      <c r="AY10" s="85">
        <f t="shared" si="2"/>
        <v>57.9</v>
      </c>
      <c r="AZ10" s="85">
        <f t="shared" si="2"/>
        <v>90.2</v>
      </c>
      <c r="BA10" s="85">
        <f t="shared" si="2"/>
        <v>108.7</v>
      </c>
      <c r="BB10" s="85">
        <f t="shared" si="2"/>
        <v>0</v>
      </c>
      <c r="BC10" s="85">
        <f t="shared" si="2"/>
        <v>464</v>
      </c>
      <c r="BD10" s="85">
        <f t="shared" si="2"/>
        <v>21</v>
      </c>
      <c r="BE10" s="85">
        <f t="shared" si="2"/>
        <v>396.9</v>
      </c>
      <c r="BF10" s="85">
        <f t="shared" si="2"/>
        <v>18.399999999999999</v>
      </c>
      <c r="BG10" s="85">
        <f t="shared" si="2"/>
        <v>27.7</v>
      </c>
      <c r="BH10" s="85">
        <f t="shared" si="2"/>
        <v>0</v>
      </c>
      <c r="BI10" s="85">
        <f t="shared" si="2"/>
        <v>3263.3999999999996</v>
      </c>
      <c r="BJ10" s="85">
        <f t="shared" si="2"/>
        <v>2408</v>
      </c>
      <c r="BK10" s="85">
        <f t="shared" si="2"/>
        <v>2347.1999999999998</v>
      </c>
      <c r="BL10" s="85">
        <f t="shared" si="2"/>
        <v>2055.5</v>
      </c>
      <c r="BM10" s="85">
        <f t="shared" si="2"/>
        <v>0</v>
      </c>
      <c r="BN10" s="85">
        <f t="shared" si="2"/>
        <v>291.8</v>
      </c>
      <c r="BO10" s="85">
        <f t="shared" si="2"/>
        <v>298.39999999999998</v>
      </c>
      <c r="BP10" s="85">
        <f t="shared" ref="BP10:BU10" si="3">SUM(BP42:BP45)</f>
        <v>0</v>
      </c>
      <c r="BQ10" s="85">
        <f t="shared" si="3"/>
        <v>0</v>
      </c>
      <c r="BR10" s="85">
        <f t="shared" si="3"/>
        <v>5864.9</v>
      </c>
      <c r="BS10" s="85">
        <f t="shared" si="3"/>
        <v>84.800000000000011</v>
      </c>
      <c r="BT10" s="85">
        <f t="shared" si="3"/>
        <v>591.1</v>
      </c>
      <c r="BU10" s="85">
        <f t="shared" si="3"/>
        <v>4703</v>
      </c>
      <c r="BV10" s="55">
        <f>+C10+K10+P10+AI10+AJ10+AN10+AU10+BB10+BC10+BI10+BJ10+BK10+BO10+BP10+BQ10+BR10+BS10+BT10+BU10</f>
        <v>40622.6</v>
      </c>
      <c r="BW10" s="82">
        <f>SUM(BW42:BW45)</f>
        <v>32.4</v>
      </c>
      <c r="BX10" s="49"/>
      <c r="BY10" s="49"/>
      <c r="BZ10" s="49"/>
    </row>
    <row r="11" spans="1:78" s="2" customFormat="1" ht="17.149999999999999" customHeight="1" x14ac:dyDescent="0.25">
      <c r="A11" s="50">
        <v>2005</v>
      </c>
      <c r="B11" s="27"/>
      <c r="C11" s="85">
        <f>SUM(C46:C49)</f>
        <v>1479.5</v>
      </c>
      <c r="D11" s="85">
        <f t="shared" ref="D11:BO11" si="4">SUM(D46:D49)</f>
        <v>0</v>
      </c>
      <c r="E11" s="85">
        <f t="shared" si="4"/>
        <v>1126.1000000000001</v>
      </c>
      <c r="F11" s="85">
        <f t="shared" si="4"/>
        <v>0</v>
      </c>
      <c r="G11" s="85">
        <f t="shared" si="4"/>
        <v>76.900000000000006</v>
      </c>
      <c r="H11" s="85">
        <f t="shared" si="4"/>
        <v>154.19999999999999</v>
      </c>
      <c r="I11" s="85">
        <f t="shared" si="4"/>
        <v>40.799999999999997</v>
      </c>
      <c r="J11" s="85">
        <f t="shared" si="4"/>
        <v>81.5</v>
      </c>
      <c r="K11" s="85">
        <f t="shared" si="4"/>
        <v>194.4</v>
      </c>
      <c r="L11" s="85">
        <f t="shared" si="4"/>
        <v>0</v>
      </c>
      <c r="M11" s="85">
        <f t="shared" si="4"/>
        <v>0</v>
      </c>
      <c r="N11" s="85">
        <f t="shared" si="4"/>
        <v>194.4</v>
      </c>
      <c r="O11" s="85">
        <f t="shared" si="4"/>
        <v>0</v>
      </c>
      <c r="P11" s="85">
        <f t="shared" si="4"/>
        <v>4568</v>
      </c>
      <c r="Q11" s="85">
        <f t="shared" si="4"/>
        <v>0</v>
      </c>
      <c r="R11" s="85">
        <f t="shared" si="4"/>
        <v>0</v>
      </c>
      <c r="S11" s="85">
        <f t="shared" si="4"/>
        <v>188.39999999999998</v>
      </c>
      <c r="T11" s="85">
        <f t="shared" si="4"/>
        <v>48.1</v>
      </c>
      <c r="U11" s="85">
        <f t="shared" si="4"/>
        <v>564.1</v>
      </c>
      <c r="V11" s="85">
        <f t="shared" si="4"/>
        <v>648.59999999999991</v>
      </c>
      <c r="W11" s="85">
        <f t="shared" si="4"/>
        <v>100</v>
      </c>
      <c r="X11" s="85">
        <f t="shared" si="4"/>
        <v>2</v>
      </c>
      <c r="Y11" s="85">
        <f t="shared" si="4"/>
        <v>15.8</v>
      </c>
      <c r="Z11" s="85">
        <f t="shared" si="4"/>
        <v>42.4</v>
      </c>
      <c r="AA11" s="85">
        <f t="shared" si="4"/>
        <v>146</v>
      </c>
      <c r="AB11" s="85">
        <f t="shared" si="4"/>
        <v>76</v>
      </c>
      <c r="AC11" s="85">
        <f t="shared" si="4"/>
        <v>598.5</v>
      </c>
      <c r="AD11" s="85">
        <f t="shared" si="4"/>
        <v>662.69999999999993</v>
      </c>
      <c r="AE11" s="85">
        <f t="shared" si="4"/>
        <v>84.4</v>
      </c>
      <c r="AF11" s="85">
        <f t="shared" si="4"/>
        <v>609.30000000000007</v>
      </c>
      <c r="AG11" s="85">
        <f t="shared" si="4"/>
        <v>101.5</v>
      </c>
      <c r="AH11" s="85">
        <f t="shared" si="4"/>
        <v>680.2</v>
      </c>
      <c r="AI11" s="85">
        <f t="shared" si="4"/>
        <v>1096.8999999999999</v>
      </c>
      <c r="AJ11" s="85">
        <f t="shared" si="4"/>
        <v>2935.2</v>
      </c>
      <c r="AK11" s="85">
        <f t="shared" si="4"/>
        <v>554</v>
      </c>
      <c r="AL11" s="85">
        <f t="shared" si="4"/>
        <v>500.2</v>
      </c>
      <c r="AM11" s="85">
        <f t="shared" si="4"/>
        <v>1881.1</v>
      </c>
      <c r="AN11" s="85">
        <f t="shared" si="4"/>
        <v>7577.1</v>
      </c>
      <c r="AO11" s="85">
        <f t="shared" si="4"/>
        <v>1170</v>
      </c>
      <c r="AP11" s="85">
        <f t="shared" si="4"/>
        <v>432.1</v>
      </c>
      <c r="AQ11" s="85">
        <f t="shared" si="4"/>
        <v>2474.8999999999996</v>
      </c>
      <c r="AR11" s="85">
        <f t="shared" si="4"/>
        <v>1701.8</v>
      </c>
      <c r="AS11" s="85">
        <f t="shared" si="4"/>
        <v>745.7</v>
      </c>
      <c r="AT11" s="85">
        <f t="shared" si="4"/>
        <v>1052.8</v>
      </c>
      <c r="AU11" s="85">
        <f t="shared" si="4"/>
        <v>315</v>
      </c>
      <c r="AV11" s="85">
        <f t="shared" si="4"/>
        <v>1</v>
      </c>
      <c r="AW11" s="85">
        <f t="shared" si="4"/>
        <v>9.3000000000000007</v>
      </c>
      <c r="AX11" s="85">
        <f t="shared" si="4"/>
        <v>48.8</v>
      </c>
      <c r="AY11" s="85">
        <f t="shared" si="4"/>
        <v>54</v>
      </c>
      <c r="AZ11" s="85">
        <f t="shared" si="4"/>
        <v>87.699999999999989</v>
      </c>
      <c r="BA11" s="85">
        <f t="shared" si="4"/>
        <v>114.19999999999999</v>
      </c>
      <c r="BB11" s="85">
        <f t="shared" si="4"/>
        <v>0</v>
      </c>
      <c r="BC11" s="85">
        <f t="shared" si="4"/>
        <v>419.40000000000003</v>
      </c>
      <c r="BD11" s="85">
        <f t="shared" si="4"/>
        <v>40.200000000000003</v>
      </c>
      <c r="BE11" s="85">
        <f t="shared" si="4"/>
        <v>333.6</v>
      </c>
      <c r="BF11" s="85">
        <f t="shared" si="4"/>
        <v>18.8</v>
      </c>
      <c r="BG11" s="85">
        <f t="shared" si="4"/>
        <v>26.8</v>
      </c>
      <c r="BH11" s="85">
        <f t="shared" si="4"/>
        <v>0</v>
      </c>
      <c r="BI11" s="85">
        <f t="shared" si="4"/>
        <v>2512.1000000000004</v>
      </c>
      <c r="BJ11" s="85">
        <f t="shared" si="4"/>
        <v>1418.1</v>
      </c>
      <c r="BK11" s="85">
        <f t="shared" si="4"/>
        <v>1264</v>
      </c>
      <c r="BL11" s="85">
        <f t="shared" si="4"/>
        <v>948.4</v>
      </c>
      <c r="BM11" s="85">
        <f t="shared" si="4"/>
        <v>90</v>
      </c>
      <c r="BN11" s="85">
        <f t="shared" si="4"/>
        <v>225.79999999999998</v>
      </c>
      <c r="BO11" s="85">
        <f t="shared" si="4"/>
        <v>671.3</v>
      </c>
      <c r="BP11" s="85">
        <f t="shared" ref="BP11:BU11" si="5">SUM(BP46:BP49)</f>
        <v>0</v>
      </c>
      <c r="BQ11" s="85">
        <f t="shared" si="5"/>
        <v>0</v>
      </c>
      <c r="BR11" s="85">
        <f t="shared" si="5"/>
        <v>6603.2999999999993</v>
      </c>
      <c r="BS11" s="85">
        <f t="shared" si="5"/>
        <v>86.3</v>
      </c>
      <c r="BT11" s="85">
        <f t="shared" si="5"/>
        <v>725.5</v>
      </c>
      <c r="BU11" s="85">
        <f t="shared" si="5"/>
        <v>4530.1000000000004</v>
      </c>
      <c r="BV11" s="55">
        <f>+C11+K11+P11+AI11+AJ11+AN11+AU11+BB11+BC11+BI11+BJ11+BK11+BO11+BP11+BQ11+BR11+BS11+BT11+BU11</f>
        <v>36396.199999999997</v>
      </c>
      <c r="BW11" s="82">
        <f>SUM(BW46:BW49)</f>
        <v>30.4</v>
      </c>
      <c r="BX11" s="49"/>
      <c r="BY11" s="49"/>
      <c r="BZ11" s="49"/>
    </row>
    <row r="12" spans="1:78" s="2" customFormat="1" ht="17.149999999999999" customHeight="1" x14ac:dyDescent="0.25">
      <c r="A12" s="50"/>
      <c r="B12" s="27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55"/>
      <c r="BW12" s="82"/>
      <c r="BX12" s="49"/>
      <c r="BY12" s="49"/>
      <c r="BZ12" s="49"/>
    </row>
    <row r="13" spans="1:78" s="2" customFormat="1" ht="12.75" customHeight="1" x14ac:dyDescent="0.25">
      <c r="A13" s="50">
        <v>1996</v>
      </c>
      <c r="B13" s="29" t="s">
        <v>136</v>
      </c>
      <c r="C13" s="55">
        <f t="shared" ref="C13:C38" si="6">SUM(D13:J13)</f>
        <v>433.33799999999997</v>
      </c>
      <c r="D13" s="58">
        <v>30.302</v>
      </c>
      <c r="E13" s="58">
        <v>227.58799999999999</v>
      </c>
      <c r="F13" s="58">
        <v>14.111000000000001</v>
      </c>
      <c r="G13" s="58">
        <v>12.353</v>
      </c>
      <c r="H13" s="58">
        <v>32.145000000000003</v>
      </c>
      <c r="I13" s="58">
        <v>62.478000000000002</v>
      </c>
      <c r="J13" s="58">
        <v>54.360999999999997</v>
      </c>
      <c r="K13" s="55">
        <f t="shared" ref="K13:K38" si="7">SUM(L13:O13)</f>
        <v>80.515000000000001</v>
      </c>
      <c r="L13" s="58">
        <v>0</v>
      </c>
      <c r="M13" s="58">
        <v>9.8330000000000002</v>
      </c>
      <c r="N13" s="58">
        <v>69.197000000000003</v>
      </c>
      <c r="O13" s="58">
        <v>1.4850000000000001</v>
      </c>
      <c r="P13" s="55">
        <f t="shared" ref="P13:P38" si="8">SUM(Q13:AH13)</f>
        <v>2508.0260000000003</v>
      </c>
      <c r="Q13" s="58">
        <v>70.290000000000006</v>
      </c>
      <c r="R13" s="58">
        <v>0</v>
      </c>
      <c r="S13" s="58">
        <v>27.047000000000001</v>
      </c>
      <c r="T13" s="58">
        <v>109.251</v>
      </c>
      <c r="U13" s="58">
        <v>160.959</v>
      </c>
      <c r="V13" s="58">
        <v>187.54</v>
      </c>
      <c r="W13" s="58">
        <v>42.16</v>
      </c>
      <c r="X13" s="58">
        <v>30.588999999999999</v>
      </c>
      <c r="Y13" s="58">
        <v>17.97</v>
      </c>
      <c r="Z13" s="58">
        <v>124.111</v>
      </c>
      <c r="AA13" s="58">
        <v>183.989</v>
      </c>
      <c r="AB13" s="58">
        <v>119.059</v>
      </c>
      <c r="AC13" s="58">
        <v>488.51400000000001</v>
      </c>
      <c r="AD13" s="58">
        <v>171.87299999999999</v>
      </c>
      <c r="AE13" s="58">
        <v>23.927</v>
      </c>
      <c r="AF13" s="58">
        <v>214.77799999999999</v>
      </c>
      <c r="AG13" s="58">
        <v>90.027000000000001</v>
      </c>
      <c r="AH13" s="58">
        <v>445.94200000000001</v>
      </c>
      <c r="AI13" s="58">
        <v>285.02199999999999</v>
      </c>
      <c r="AJ13" s="55">
        <f t="shared" ref="AJ13:AJ37" si="9">SUM(AK13:AM13)</f>
        <v>1004.1129999999999</v>
      </c>
      <c r="AK13" s="58">
        <v>522.86199999999997</v>
      </c>
      <c r="AL13" s="58">
        <v>212.51499999999999</v>
      </c>
      <c r="AM13" s="58">
        <v>268.73599999999999</v>
      </c>
      <c r="AN13" s="55">
        <f t="shared" ref="AN13:AN37" si="10">SUM(AO13:AT13)</f>
        <v>2862.2190000000001</v>
      </c>
      <c r="AO13" s="58">
        <v>472.536</v>
      </c>
      <c r="AP13" s="58">
        <v>345.23099999999999</v>
      </c>
      <c r="AQ13" s="58">
        <v>588.26700000000005</v>
      </c>
      <c r="AR13" s="58">
        <v>410.24</v>
      </c>
      <c r="AS13" s="58">
        <v>442.70699999999999</v>
      </c>
      <c r="AT13" s="58">
        <v>603.23800000000006</v>
      </c>
      <c r="AU13" s="55">
        <f t="shared" ref="AU13:AU37" si="11">SUM(AV13:BA13)</f>
        <v>60.663000000000011</v>
      </c>
      <c r="AV13" s="58">
        <v>0.189</v>
      </c>
      <c r="AW13" s="58">
        <v>1.3460000000000001</v>
      </c>
      <c r="AX13" s="58">
        <v>34.341000000000001</v>
      </c>
      <c r="AY13" s="58">
        <v>6.2089999999999996</v>
      </c>
      <c r="AZ13" s="58">
        <v>18.577999999999999</v>
      </c>
      <c r="BA13" s="58" t="s">
        <v>137</v>
      </c>
      <c r="BB13" s="58">
        <v>2.8239999999999998</v>
      </c>
      <c r="BC13" s="55">
        <f t="shared" ref="BC13:BC38" si="12">SUM(BD13:BH13)</f>
        <v>474.33</v>
      </c>
      <c r="BD13" s="58">
        <v>13.044</v>
      </c>
      <c r="BE13" s="58">
        <v>438.53699999999998</v>
      </c>
      <c r="BF13" s="58">
        <v>0</v>
      </c>
      <c r="BG13" s="58">
        <v>0</v>
      </c>
      <c r="BH13" s="58">
        <v>22.748999999999999</v>
      </c>
      <c r="BI13" s="58">
        <v>1472.6969999999999</v>
      </c>
      <c r="BJ13" s="58">
        <v>509.58800000000002</v>
      </c>
      <c r="BK13" s="86">
        <f t="shared" ref="BK13:BK38" si="13">SUM(BL13:BN13)</f>
        <v>4255.09</v>
      </c>
      <c r="BL13" s="58">
        <v>3381.665</v>
      </c>
      <c r="BM13" s="58">
        <v>0.55300000000000005</v>
      </c>
      <c r="BN13" s="58">
        <v>872.87199999999996</v>
      </c>
      <c r="BO13" s="58">
        <v>209.90299999999999</v>
      </c>
      <c r="BP13" s="58">
        <v>-4</v>
      </c>
      <c r="BQ13" s="58">
        <v>18.251000000000001</v>
      </c>
      <c r="BR13" s="58">
        <v>3477.94</v>
      </c>
      <c r="BS13" s="58">
        <v>38.011000000000003</v>
      </c>
      <c r="BT13" s="58">
        <v>379.97699999999998</v>
      </c>
      <c r="BU13" s="58">
        <v>822.14300000000003</v>
      </c>
      <c r="BV13" s="55">
        <v>18894.7</v>
      </c>
      <c r="BW13" s="83">
        <v>95.186000000000007</v>
      </c>
      <c r="BX13" s="49"/>
      <c r="BY13" s="49"/>
      <c r="BZ13" s="49"/>
    </row>
    <row r="14" spans="1:78" s="2" customFormat="1" ht="12.75" customHeight="1" x14ac:dyDescent="0.25">
      <c r="A14" s="50">
        <v>1997</v>
      </c>
      <c r="B14" s="29" t="s">
        <v>133</v>
      </c>
      <c r="C14" s="55">
        <f t="shared" si="6"/>
        <v>442.08800000000002</v>
      </c>
      <c r="D14" s="58">
        <v>25.398</v>
      </c>
      <c r="E14" s="58">
        <v>218.49299999999999</v>
      </c>
      <c r="F14" s="58">
        <v>14.089</v>
      </c>
      <c r="G14" s="58">
        <v>17.841999999999999</v>
      </c>
      <c r="H14" s="58">
        <v>25.753</v>
      </c>
      <c r="I14" s="58">
        <v>54.987000000000002</v>
      </c>
      <c r="J14" s="58">
        <v>85.525999999999996</v>
      </c>
      <c r="K14" s="55">
        <f t="shared" si="7"/>
        <v>103.547</v>
      </c>
      <c r="L14" s="58">
        <v>0</v>
      </c>
      <c r="M14" s="58">
        <v>10.035</v>
      </c>
      <c r="N14" s="58">
        <v>93.512</v>
      </c>
      <c r="O14" s="58">
        <v>0</v>
      </c>
      <c r="P14" s="55">
        <f t="shared" si="8"/>
        <v>2522.884</v>
      </c>
      <c r="Q14" s="58">
        <v>64.914000000000001</v>
      </c>
      <c r="R14" s="58">
        <v>0</v>
      </c>
      <c r="S14" s="58">
        <v>32.35</v>
      </c>
      <c r="T14" s="58">
        <v>104.93899999999999</v>
      </c>
      <c r="U14" s="58">
        <v>129.64400000000001</v>
      </c>
      <c r="V14" s="58">
        <v>275.39</v>
      </c>
      <c r="W14" s="58">
        <v>43.661999999999999</v>
      </c>
      <c r="X14" s="58">
        <v>34.926000000000002</v>
      </c>
      <c r="Y14" s="58">
        <v>41.981999999999999</v>
      </c>
      <c r="Z14" s="58">
        <v>111.526</v>
      </c>
      <c r="AA14" s="58">
        <v>189.26900000000001</v>
      </c>
      <c r="AB14" s="58">
        <v>126.715</v>
      </c>
      <c r="AC14" s="58">
        <v>451.666</v>
      </c>
      <c r="AD14" s="58">
        <v>129.47800000000001</v>
      </c>
      <c r="AE14" s="58">
        <v>38.338999999999999</v>
      </c>
      <c r="AF14" s="58">
        <v>218.191</v>
      </c>
      <c r="AG14" s="58">
        <v>76.578000000000003</v>
      </c>
      <c r="AH14" s="58">
        <v>453.315</v>
      </c>
      <c r="AI14" s="58">
        <v>255.904</v>
      </c>
      <c r="AJ14" s="55">
        <f t="shared" si="9"/>
        <v>995.16399999999999</v>
      </c>
      <c r="AK14" s="58">
        <v>510.24099999999999</v>
      </c>
      <c r="AL14" s="58">
        <v>230.321</v>
      </c>
      <c r="AM14" s="58">
        <v>254.602</v>
      </c>
      <c r="AN14" s="55">
        <v>3471.3</v>
      </c>
      <c r="AO14" s="58">
        <v>552.60400000000004</v>
      </c>
      <c r="AP14" s="58">
        <v>243.74100000000001</v>
      </c>
      <c r="AQ14" s="58">
        <v>723.577</v>
      </c>
      <c r="AR14" s="58">
        <v>453.62</v>
      </c>
      <c r="AS14" s="58">
        <v>495.71300000000002</v>
      </c>
      <c r="AT14" s="58">
        <v>999.08399999999995</v>
      </c>
      <c r="AU14" s="55">
        <f t="shared" si="11"/>
        <v>72.304000000000002</v>
      </c>
      <c r="AV14" s="58">
        <v>0.17399999999999999</v>
      </c>
      <c r="AW14" s="58">
        <v>1.4990000000000001</v>
      </c>
      <c r="AX14" s="58">
        <v>45.954999999999998</v>
      </c>
      <c r="AY14" s="58">
        <v>6.2409999999999997</v>
      </c>
      <c r="AZ14" s="58">
        <v>18.434999999999999</v>
      </c>
      <c r="BA14" s="58" t="s">
        <v>137</v>
      </c>
      <c r="BB14" s="58">
        <v>2.9969999999999999</v>
      </c>
      <c r="BC14" s="55">
        <f t="shared" si="12"/>
        <v>630.14099999999996</v>
      </c>
      <c r="BD14" s="58">
        <v>21.213000000000001</v>
      </c>
      <c r="BE14" s="58">
        <v>555.70399999999995</v>
      </c>
      <c r="BF14" s="58">
        <v>26.920999999999999</v>
      </c>
      <c r="BG14" s="58">
        <v>0</v>
      </c>
      <c r="BH14" s="58">
        <v>26.303000000000001</v>
      </c>
      <c r="BI14" s="58">
        <v>1809.337</v>
      </c>
      <c r="BJ14" s="58">
        <v>708.77300000000002</v>
      </c>
      <c r="BK14" s="86">
        <f t="shared" si="13"/>
        <v>4827.0360000000001</v>
      </c>
      <c r="BL14" s="58">
        <v>4163.6350000000002</v>
      </c>
      <c r="BM14" s="58">
        <v>0.55300000000000005</v>
      </c>
      <c r="BN14" s="58">
        <v>662.84799999999996</v>
      </c>
      <c r="BO14" s="58">
        <v>220.988</v>
      </c>
      <c r="BP14" s="58">
        <v>-3</v>
      </c>
      <c r="BQ14" s="58">
        <v>0.193</v>
      </c>
      <c r="BR14" s="58">
        <v>4346.7550000000001</v>
      </c>
      <c r="BS14" s="58">
        <v>23.817</v>
      </c>
      <c r="BT14" s="58">
        <v>290.798</v>
      </c>
      <c r="BU14" s="58">
        <v>594.85400000000004</v>
      </c>
      <c r="BV14" s="55">
        <v>20908.599999999999</v>
      </c>
      <c r="BW14" s="83">
        <v>52.061</v>
      </c>
      <c r="BX14" s="49"/>
      <c r="BY14" s="49"/>
      <c r="BZ14" s="49"/>
    </row>
    <row r="15" spans="1:78" s="2" customFormat="1" ht="12.75" customHeight="1" x14ac:dyDescent="0.25">
      <c r="A15" s="50"/>
      <c r="B15" s="29" t="s">
        <v>134</v>
      </c>
      <c r="C15" s="55">
        <f t="shared" si="6"/>
        <v>501.75799999999998</v>
      </c>
      <c r="D15" s="58">
        <v>18.994</v>
      </c>
      <c r="E15" s="58">
        <v>344.54500000000002</v>
      </c>
      <c r="F15" s="58">
        <v>9.4529999999999994</v>
      </c>
      <c r="G15" s="58">
        <v>15.285</v>
      </c>
      <c r="H15" s="58">
        <v>37.381999999999998</v>
      </c>
      <c r="I15" s="58">
        <v>55.558999999999997</v>
      </c>
      <c r="J15" s="58">
        <v>20.54</v>
      </c>
      <c r="K15" s="55">
        <f t="shared" si="7"/>
        <v>86.350999999999999</v>
      </c>
      <c r="L15" s="58">
        <v>0</v>
      </c>
      <c r="M15" s="58">
        <v>9.4169999999999998</v>
      </c>
      <c r="N15" s="58">
        <v>76.933999999999997</v>
      </c>
      <c r="O15" s="58">
        <v>0</v>
      </c>
      <c r="P15" s="55">
        <f t="shared" si="8"/>
        <v>2715.1010000000001</v>
      </c>
      <c r="Q15" s="58">
        <v>103.384</v>
      </c>
      <c r="R15" s="58">
        <v>0</v>
      </c>
      <c r="S15" s="58">
        <v>35.249000000000002</v>
      </c>
      <c r="T15" s="58">
        <v>87.546000000000006</v>
      </c>
      <c r="U15" s="58">
        <v>170.977</v>
      </c>
      <c r="V15" s="58">
        <v>346.58</v>
      </c>
      <c r="W15" s="58">
        <v>43.145000000000003</v>
      </c>
      <c r="X15" s="58">
        <v>10.73</v>
      </c>
      <c r="Y15" s="58">
        <v>45.421999999999997</v>
      </c>
      <c r="Z15" s="58">
        <v>101.751</v>
      </c>
      <c r="AA15" s="58">
        <v>186.90199999999999</v>
      </c>
      <c r="AB15" s="58">
        <v>99.772999999999996</v>
      </c>
      <c r="AC15" s="58">
        <v>556.03300000000002</v>
      </c>
      <c r="AD15" s="58">
        <v>190.48</v>
      </c>
      <c r="AE15" s="58">
        <v>43.293999999999997</v>
      </c>
      <c r="AF15" s="58">
        <v>226.92099999999999</v>
      </c>
      <c r="AG15" s="58">
        <v>72.204999999999998</v>
      </c>
      <c r="AH15" s="58">
        <v>394.709</v>
      </c>
      <c r="AI15" s="58">
        <v>275.62799999999999</v>
      </c>
      <c r="AJ15" s="55">
        <f t="shared" si="9"/>
        <v>1153.6199999999999</v>
      </c>
      <c r="AK15" s="58">
        <v>520.54999999999995</v>
      </c>
      <c r="AL15" s="58">
        <v>226.66</v>
      </c>
      <c r="AM15" s="58">
        <v>406.41</v>
      </c>
      <c r="AN15" s="55">
        <f t="shared" si="10"/>
        <v>3973.6639999999998</v>
      </c>
      <c r="AO15" s="58">
        <v>553.48400000000004</v>
      </c>
      <c r="AP15" s="58">
        <v>229.82400000000001</v>
      </c>
      <c r="AQ15" s="58">
        <v>1069.145</v>
      </c>
      <c r="AR15" s="58">
        <v>901.99199999999996</v>
      </c>
      <c r="AS15" s="58">
        <v>735.31600000000003</v>
      </c>
      <c r="AT15" s="58">
        <v>483.90300000000002</v>
      </c>
      <c r="AU15" s="55">
        <f t="shared" si="11"/>
        <v>74.316999999999993</v>
      </c>
      <c r="AV15" s="58">
        <v>0.23</v>
      </c>
      <c r="AW15" s="58">
        <v>1.423</v>
      </c>
      <c r="AX15" s="58">
        <v>41.533000000000001</v>
      </c>
      <c r="AY15" s="58">
        <v>11.565</v>
      </c>
      <c r="AZ15" s="58">
        <v>19.565999999999999</v>
      </c>
      <c r="BA15" s="58" t="s">
        <v>137</v>
      </c>
      <c r="BB15" s="58">
        <v>0</v>
      </c>
      <c r="BC15" s="55">
        <f t="shared" si="12"/>
        <v>629.428</v>
      </c>
      <c r="BD15" s="58">
        <v>11.164999999999999</v>
      </c>
      <c r="BE15" s="58">
        <v>596.375</v>
      </c>
      <c r="BF15" s="58">
        <v>0</v>
      </c>
      <c r="BG15" s="58">
        <v>1.3939999999999999</v>
      </c>
      <c r="BH15" s="58">
        <v>20.494</v>
      </c>
      <c r="BI15" s="58">
        <v>2050.7429999999999</v>
      </c>
      <c r="BJ15" s="58">
        <v>759.38499999999999</v>
      </c>
      <c r="BK15" s="86">
        <f t="shared" si="13"/>
        <v>3514.8559999999998</v>
      </c>
      <c r="BL15" s="58">
        <v>3062.1709999999998</v>
      </c>
      <c r="BM15" s="58">
        <v>46.625</v>
      </c>
      <c r="BN15" s="58">
        <v>406.06</v>
      </c>
      <c r="BO15" s="58">
        <v>204.1</v>
      </c>
      <c r="BP15" s="58">
        <v>-2</v>
      </c>
      <c r="BQ15" s="58">
        <v>25.692</v>
      </c>
      <c r="BR15" s="58">
        <v>4918.7380000000003</v>
      </c>
      <c r="BS15" s="58">
        <v>38.323</v>
      </c>
      <c r="BT15" s="58">
        <v>345.41500000000002</v>
      </c>
      <c r="BU15" s="58">
        <v>625.47500000000002</v>
      </c>
      <c r="BV15" s="55">
        <v>21892.6</v>
      </c>
      <c r="BW15" s="83">
        <v>61.737000000000002</v>
      </c>
      <c r="BX15" s="49"/>
      <c r="BY15" s="49"/>
      <c r="BZ15" s="49"/>
    </row>
    <row r="16" spans="1:78" s="2" customFormat="1" ht="12.75" customHeight="1" x14ac:dyDescent="0.25">
      <c r="A16" s="50"/>
      <c r="B16" s="29" t="s">
        <v>135</v>
      </c>
      <c r="C16" s="55">
        <f t="shared" si="6"/>
        <v>539.68399999999997</v>
      </c>
      <c r="D16" s="58">
        <v>41.252000000000002</v>
      </c>
      <c r="E16" s="58">
        <v>359.65699999999998</v>
      </c>
      <c r="F16" s="58">
        <v>9.4760000000000009</v>
      </c>
      <c r="G16" s="58">
        <v>15.135</v>
      </c>
      <c r="H16" s="58">
        <v>28.719000000000001</v>
      </c>
      <c r="I16" s="58">
        <v>50.603999999999999</v>
      </c>
      <c r="J16" s="58">
        <v>34.841000000000001</v>
      </c>
      <c r="K16" s="55">
        <f t="shared" si="7"/>
        <v>87.730999999999995</v>
      </c>
      <c r="L16" s="58">
        <v>0</v>
      </c>
      <c r="M16" s="58">
        <v>9.5939999999999994</v>
      </c>
      <c r="N16" s="58">
        <v>78.137</v>
      </c>
      <c r="O16" s="58">
        <v>0</v>
      </c>
      <c r="P16" s="55">
        <v>2581.5</v>
      </c>
      <c r="Q16" s="58">
        <v>83.162000000000006</v>
      </c>
      <c r="R16" s="58">
        <v>0</v>
      </c>
      <c r="S16" s="58">
        <v>33.066000000000003</v>
      </c>
      <c r="T16" s="58">
        <v>80.444000000000003</v>
      </c>
      <c r="U16" s="58">
        <v>213.30699999999999</v>
      </c>
      <c r="V16" s="58">
        <v>0</v>
      </c>
      <c r="W16" s="58">
        <v>37.582999999999998</v>
      </c>
      <c r="X16" s="58">
        <v>30.547000000000001</v>
      </c>
      <c r="Y16" s="58">
        <v>34.832000000000001</v>
      </c>
      <c r="Z16" s="58">
        <v>69.135999999999996</v>
      </c>
      <c r="AA16" s="58">
        <v>207.90700000000001</v>
      </c>
      <c r="AB16" s="58">
        <v>56.192999999999998</v>
      </c>
      <c r="AC16" s="58">
        <v>374.30700000000002</v>
      </c>
      <c r="AD16" s="58">
        <v>265.89400000000001</v>
      </c>
      <c r="AE16" s="58">
        <v>2.4239999999999999</v>
      </c>
      <c r="AF16" s="58">
        <v>245.357</v>
      </c>
      <c r="AG16" s="58">
        <v>68.783000000000001</v>
      </c>
      <c r="AH16" s="58">
        <v>404.28800000000001</v>
      </c>
      <c r="AI16" s="58">
        <v>419.99700000000001</v>
      </c>
      <c r="AJ16" s="55">
        <f t="shared" si="9"/>
        <v>1224.5340000000001</v>
      </c>
      <c r="AK16" s="58">
        <v>541.54499999999996</v>
      </c>
      <c r="AL16" s="58">
        <v>226.869</v>
      </c>
      <c r="AM16" s="58">
        <v>456.12</v>
      </c>
      <c r="AN16" s="55">
        <f t="shared" si="10"/>
        <v>4492.4219999999996</v>
      </c>
      <c r="AO16" s="58">
        <v>514.03399999999999</v>
      </c>
      <c r="AP16" s="58">
        <v>208.12200000000001</v>
      </c>
      <c r="AQ16" s="58">
        <v>1382.38</v>
      </c>
      <c r="AR16" s="58">
        <v>895.95500000000004</v>
      </c>
      <c r="AS16" s="58">
        <v>787.06399999999996</v>
      </c>
      <c r="AT16" s="58">
        <v>704.86699999999996</v>
      </c>
      <c r="AU16" s="55">
        <f t="shared" si="11"/>
        <v>88.643000000000001</v>
      </c>
      <c r="AV16" s="58">
        <v>0.22900000000000001</v>
      </c>
      <c r="AW16" s="58">
        <v>32.177</v>
      </c>
      <c r="AX16" s="58">
        <v>29.379000000000001</v>
      </c>
      <c r="AY16" s="58">
        <v>4.6630000000000003</v>
      </c>
      <c r="AZ16" s="58">
        <v>22.195</v>
      </c>
      <c r="BA16" s="58" t="s">
        <v>137</v>
      </c>
      <c r="BB16" s="58">
        <v>0</v>
      </c>
      <c r="BC16" s="55">
        <f t="shared" si="12"/>
        <v>641.61</v>
      </c>
      <c r="BD16" s="58">
        <v>52.701000000000001</v>
      </c>
      <c r="BE16" s="58">
        <v>563.89400000000001</v>
      </c>
      <c r="BF16" s="58">
        <v>0</v>
      </c>
      <c r="BG16" s="58">
        <v>1.847</v>
      </c>
      <c r="BH16" s="58">
        <v>23.167999999999999</v>
      </c>
      <c r="BI16" s="58">
        <v>2004.0440000000001</v>
      </c>
      <c r="BJ16" s="58">
        <v>831.92499999999995</v>
      </c>
      <c r="BK16" s="86">
        <f t="shared" si="13"/>
        <v>3907.0459999999998</v>
      </c>
      <c r="BL16" s="58">
        <v>3371.5720000000001</v>
      </c>
      <c r="BM16" s="58">
        <v>46.191000000000003</v>
      </c>
      <c r="BN16" s="58">
        <v>489.28300000000002</v>
      </c>
      <c r="BO16" s="58">
        <v>150.71600000000001</v>
      </c>
      <c r="BP16" s="58">
        <v>-1</v>
      </c>
      <c r="BQ16" s="58">
        <v>15.577999999999999</v>
      </c>
      <c r="BR16" s="58">
        <v>4780.2299999999996</v>
      </c>
      <c r="BS16" s="58">
        <v>47.697000000000003</v>
      </c>
      <c r="BT16" s="58">
        <v>410.74400000000003</v>
      </c>
      <c r="BU16" s="58">
        <v>398.459</v>
      </c>
      <c r="BV16" s="55">
        <v>22622.6</v>
      </c>
      <c r="BW16" s="83">
        <v>82.626999999999995</v>
      </c>
      <c r="BX16" s="49"/>
      <c r="BY16" s="49"/>
      <c r="BZ16" s="49"/>
    </row>
    <row r="17" spans="1:78" s="2" customFormat="1" ht="12.75" customHeight="1" x14ac:dyDescent="0.25">
      <c r="A17" s="50"/>
      <c r="B17" s="29" t="s">
        <v>136</v>
      </c>
      <c r="C17" s="55">
        <f t="shared" si="6"/>
        <v>404.44500000000005</v>
      </c>
      <c r="D17" s="58">
        <v>41.393999999999998</v>
      </c>
      <c r="E17" s="58">
        <v>282.99400000000003</v>
      </c>
      <c r="F17" s="58">
        <v>9.5660000000000007</v>
      </c>
      <c r="G17" s="58">
        <v>8.3170000000000002</v>
      </c>
      <c r="H17" s="58">
        <v>21.140999999999998</v>
      </c>
      <c r="I17" s="58">
        <v>0.55800000000000005</v>
      </c>
      <c r="J17" s="58">
        <v>40.475000000000001</v>
      </c>
      <c r="K17" s="55">
        <f t="shared" si="7"/>
        <v>100.197</v>
      </c>
      <c r="L17" s="58">
        <v>0</v>
      </c>
      <c r="M17" s="58">
        <v>8.9139999999999997</v>
      </c>
      <c r="N17" s="58">
        <v>86.25</v>
      </c>
      <c r="O17" s="58">
        <v>5.0330000000000004</v>
      </c>
      <c r="P17" s="55">
        <f t="shared" si="8"/>
        <v>2781.4639999999995</v>
      </c>
      <c r="Q17" s="58">
        <v>104.23</v>
      </c>
      <c r="R17" s="58">
        <v>0</v>
      </c>
      <c r="S17" s="58">
        <v>37.741999999999997</v>
      </c>
      <c r="T17" s="58">
        <v>71.692999999999998</v>
      </c>
      <c r="U17" s="58">
        <v>209.18299999999999</v>
      </c>
      <c r="V17" s="58">
        <v>409.68</v>
      </c>
      <c r="W17" s="58">
        <v>50.593000000000004</v>
      </c>
      <c r="X17" s="58">
        <v>11.228</v>
      </c>
      <c r="Y17" s="58">
        <v>22.681000000000001</v>
      </c>
      <c r="Z17" s="58">
        <v>95.322000000000003</v>
      </c>
      <c r="AA17" s="58">
        <v>268.75599999999997</v>
      </c>
      <c r="AB17" s="58">
        <v>108.03400000000001</v>
      </c>
      <c r="AC17" s="58">
        <v>330.75299999999999</v>
      </c>
      <c r="AD17" s="58">
        <v>238.18600000000001</v>
      </c>
      <c r="AE17" s="58">
        <v>49.776000000000003</v>
      </c>
      <c r="AF17" s="58">
        <v>277.18200000000002</v>
      </c>
      <c r="AG17" s="58">
        <v>72.89</v>
      </c>
      <c r="AH17" s="58">
        <v>423.53500000000003</v>
      </c>
      <c r="AI17" s="58">
        <v>421.69900000000001</v>
      </c>
      <c r="AJ17" s="55">
        <f t="shared" si="9"/>
        <v>1441.752</v>
      </c>
      <c r="AK17" s="58">
        <v>666.53899999999999</v>
      </c>
      <c r="AL17" s="58">
        <v>224.333</v>
      </c>
      <c r="AM17" s="58">
        <v>550.88</v>
      </c>
      <c r="AN17" s="55">
        <f t="shared" si="10"/>
        <v>5010.8149999999996</v>
      </c>
      <c r="AO17" s="58">
        <v>706.00599999999997</v>
      </c>
      <c r="AP17" s="58">
        <v>243.74100000000001</v>
      </c>
      <c r="AQ17" s="58">
        <v>1688.672</v>
      </c>
      <c r="AR17" s="58">
        <v>965.529</v>
      </c>
      <c r="AS17" s="58">
        <v>746.54499999999996</v>
      </c>
      <c r="AT17" s="58">
        <v>660.322</v>
      </c>
      <c r="AU17" s="55">
        <f t="shared" si="11"/>
        <v>64.831999999999994</v>
      </c>
      <c r="AV17" s="58">
        <v>0.26900000000000002</v>
      </c>
      <c r="AW17" s="58">
        <v>5.4029999999999996</v>
      </c>
      <c r="AX17" s="58">
        <v>29.11</v>
      </c>
      <c r="AY17" s="58">
        <v>4.7009999999999996</v>
      </c>
      <c r="AZ17" s="58">
        <v>25.349</v>
      </c>
      <c r="BA17" s="58" t="s">
        <v>137</v>
      </c>
      <c r="BB17" s="58">
        <v>4.5140000000000002</v>
      </c>
      <c r="BC17" s="55">
        <f t="shared" si="12"/>
        <v>529.62300000000005</v>
      </c>
      <c r="BD17" s="58">
        <v>48.906999999999996</v>
      </c>
      <c r="BE17" s="58">
        <v>431.11</v>
      </c>
      <c r="BF17" s="58">
        <v>10.169</v>
      </c>
      <c r="BG17" s="58">
        <v>2.61</v>
      </c>
      <c r="BH17" s="58">
        <v>36.826999999999998</v>
      </c>
      <c r="BI17" s="58">
        <v>1922.279</v>
      </c>
      <c r="BJ17" s="58">
        <v>1046.729</v>
      </c>
      <c r="BK17" s="86">
        <f t="shared" si="13"/>
        <v>3869.2030000000004</v>
      </c>
      <c r="BL17" s="58">
        <v>3126.319</v>
      </c>
      <c r="BM17" s="58">
        <v>45.817999999999998</v>
      </c>
      <c r="BN17" s="58">
        <v>697.06600000000003</v>
      </c>
      <c r="BO17" s="58">
        <v>127.321</v>
      </c>
      <c r="BP17" s="58">
        <v>0</v>
      </c>
      <c r="BQ17" s="58">
        <v>0.193</v>
      </c>
      <c r="BR17" s="58">
        <v>4346.7550000000001</v>
      </c>
      <c r="BS17" s="58">
        <v>23.817</v>
      </c>
      <c r="BT17" s="58">
        <v>501.09800000000001</v>
      </c>
      <c r="BU17" s="58">
        <v>459.81700000000001</v>
      </c>
      <c r="BV17" s="55">
        <f t="shared" ref="BV17:BV39" si="14">+C17+K17+P17+AI17+AJ17+AN17+AU17+BB17+BC17+BI17+BJ17+BK17+BO17+BP17+BQ17+BR17+BS17+BT17+BU17</f>
        <v>23056.553</v>
      </c>
      <c r="BW17" s="83">
        <v>106.971</v>
      </c>
      <c r="BX17" s="49"/>
      <c r="BY17" s="49"/>
      <c r="BZ17" s="49"/>
    </row>
    <row r="18" spans="1:78" s="2" customFormat="1" ht="12.75" customHeight="1" x14ac:dyDescent="0.25">
      <c r="A18" s="50">
        <v>1998</v>
      </c>
      <c r="B18" s="29" t="s">
        <v>133</v>
      </c>
      <c r="C18" s="55">
        <f t="shared" si="6"/>
        <v>427.654</v>
      </c>
      <c r="D18" s="58">
        <v>39.514000000000003</v>
      </c>
      <c r="E18" s="58">
        <v>324.54199999999997</v>
      </c>
      <c r="F18" s="58">
        <v>0.93400000000000005</v>
      </c>
      <c r="G18" s="58">
        <v>7.415</v>
      </c>
      <c r="H18" s="58">
        <v>13.824999999999999</v>
      </c>
      <c r="I18" s="58">
        <v>0</v>
      </c>
      <c r="J18" s="58">
        <v>41.423999999999999</v>
      </c>
      <c r="K18" s="55">
        <f t="shared" si="7"/>
        <v>123.03199999999998</v>
      </c>
      <c r="L18" s="58">
        <v>0</v>
      </c>
      <c r="M18" s="58">
        <v>9.1769999999999996</v>
      </c>
      <c r="N18" s="58">
        <v>108.82599999999999</v>
      </c>
      <c r="O18" s="58">
        <v>5.0289999999999999</v>
      </c>
      <c r="P18" s="55">
        <f t="shared" si="8"/>
        <v>2696.4369999999999</v>
      </c>
      <c r="Q18" s="58">
        <v>107.21299999999999</v>
      </c>
      <c r="R18" s="58">
        <v>0</v>
      </c>
      <c r="S18" s="58">
        <v>48.052999999999997</v>
      </c>
      <c r="T18" s="58">
        <v>74.864000000000004</v>
      </c>
      <c r="U18" s="58">
        <v>183.154</v>
      </c>
      <c r="V18" s="58">
        <v>379.35599999999999</v>
      </c>
      <c r="W18" s="58">
        <v>38.792000000000002</v>
      </c>
      <c r="X18" s="58">
        <v>6.2549999999999999</v>
      </c>
      <c r="Y18" s="58">
        <v>31.989000000000001</v>
      </c>
      <c r="Z18" s="58">
        <v>106.443</v>
      </c>
      <c r="AA18" s="58">
        <v>275.80099999999999</v>
      </c>
      <c r="AB18" s="58">
        <v>114.759</v>
      </c>
      <c r="AC18" s="58">
        <v>327.97300000000001</v>
      </c>
      <c r="AD18" s="58">
        <v>205.27799999999999</v>
      </c>
      <c r="AE18" s="58">
        <v>44.378</v>
      </c>
      <c r="AF18" s="58">
        <v>296.18</v>
      </c>
      <c r="AG18" s="58">
        <v>73.622</v>
      </c>
      <c r="AH18" s="58">
        <v>382.327</v>
      </c>
      <c r="AI18" s="58">
        <v>471.71699999999998</v>
      </c>
      <c r="AJ18" s="55">
        <f t="shared" si="9"/>
        <v>1357.04</v>
      </c>
      <c r="AK18" s="58">
        <v>605.43100000000004</v>
      </c>
      <c r="AL18" s="58">
        <v>208.673</v>
      </c>
      <c r="AM18" s="58">
        <v>542.93600000000004</v>
      </c>
      <c r="AN18" s="55">
        <f t="shared" si="10"/>
        <v>4792.8690000000006</v>
      </c>
      <c r="AO18" s="58">
        <v>664.83199999999999</v>
      </c>
      <c r="AP18" s="58">
        <v>245.624</v>
      </c>
      <c r="AQ18" s="58">
        <v>1527.345</v>
      </c>
      <c r="AR18" s="58">
        <v>1002.276</v>
      </c>
      <c r="AS18" s="58">
        <v>750.87900000000002</v>
      </c>
      <c r="AT18" s="58">
        <v>601.91300000000001</v>
      </c>
      <c r="AU18" s="55">
        <f t="shared" si="11"/>
        <v>94.864000000000004</v>
      </c>
      <c r="AV18" s="58">
        <v>0.99199999999999999</v>
      </c>
      <c r="AW18" s="58">
        <v>7.6130000000000004</v>
      </c>
      <c r="AX18" s="58">
        <v>33.432000000000002</v>
      </c>
      <c r="AY18" s="58">
        <v>11.285</v>
      </c>
      <c r="AZ18" s="58">
        <v>41.542000000000002</v>
      </c>
      <c r="BA18" s="58" t="s">
        <v>137</v>
      </c>
      <c r="BB18" s="58">
        <v>4.4050000000000002</v>
      </c>
      <c r="BC18" s="55">
        <f t="shared" si="12"/>
        <v>493.64600000000002</v>
      </c>
      <c r="BD18" s="58">
        <v>11.396000000000001</v>
      </c>
      <c r="BE18" s="58">
        <v>455.44299999999998</v>
      </c>
      <c r="BF18" s="58">
        <v>10.26</v>
      </c>
      <c r="BG18" s="58">
        <v>2.5550000000000002</v>
      </c>
      <c r="BH18" s="58">
        <v>13.992000000000001</v>
      </c>
      <c r="BI18" s="58">
        <v>2012.066</v>
      </c>
      <c r="BJ18" s="58">
        <v>1059.2639999999999</v>
      </c>
      <c r="BK18" s="86">
        <f t="shared" si="13"/>
        <v>4024.7290000000003</v>
      </c>
      <c r="BL18" s="58">
        <v>3278.1480000000001</v>
      </c>
      <c r="BM18" s="58">
        <v>46.639000000000003</v>
      </c>
      <c r="BN18" s="58">
        <v>699.94200000000001</v>
      </c>
      <c r="BO18" s="58">
        <v>120.55800000000001</v>
      </c>
      <c r="BP18" s="58">
        <v>0</v>
      </c>
      <c r="BQ18" s="58">
        <v>0.499</v>
      </c>
      <c r="BR18" s="58">
        <v>4146.4459999999999</v>
      </c>
      <c r="BS18" s="58">
        <v>27.111000000000001</v>
      </c>
      <c r="BT18" s="58">
        <v>567.23199999999997</v>
      </c>
      <c r="BU18" s="58">
        <v>378.89</v>
      </c>
      <c r="BV18" s="55">
        <f t="shared" si="14"/>
        <v>22798.459000000003</v>
      </c>
      <c r="BW18" s="83">
        <v>117.86799999999999</v>
      </c>
      <c r="BX18" s="49"/>
      <c r="BY18" s="49"/>
      <c r="BZ18" s="49"/>
    </row>
    <row r="19" spans="1:78" s="2" customFormat="1" ht="12.75" customHeight="1" x14ac:dyDescent="0.25">
      <c r="A19" s="50"/>
      <c r="B19" s="29" t="s">
        <v>134</v>
      </c>
      <c r="C19" s="55">
        <f t="shared" si="6"/>
        <v>535.27700000000004</v>
      </c>
      <c r="D19" s="58">
        <v>11.255000000000001</v>
      </c>
      <c r="E19" s="58">
        <v>382.68900000000002</v>
      </c>
      <c r="F19" s="58">
        <v>7.0670000000000002</v>
      </c>
      <c r="G19" s="58">
        <v>8.0570000000000004</v>
      </c>
      <c r="H19" s="58">
        <v>14.175000000000001</v>
      </c>
      <c r="I19" s="58">
        <v>5.1999999999999998E-2</v>
      </c>
      <c r="J19" s="58">
        <v>111.982</v>
      </c>
      <c r="K19" s="55">
        <f t="shared" si="7"/>
        <v>138.142</v>
      </c>
      <c r="L19" s="58">
        <v>0</v>
      </c>
      <c r="M19" s="58">
        <v>8.4480000000000004</v>
      </c>
      <c r="N19" s="58">
        <v>124.669</v>
      </c>
      <c r="O19" s="58">
        <v>5.0250000000000004</v>
      </c>
      <c r="P19" s="55">
        <f t="shared" si="8"/>
        <v>2730.1770000000001</v>
      </c>
      <c r="Q19" s="58">
        <v>104.676</v>
      </c>
      <c r="R19" s="58">
        <v>0</v>
      </c>
      <c r="S19" s="58">
        <v>48.774000000000001</v>
      </c>
      <c r="T19" s="58">
        <v>79.010999999999996</v>
      </c>
      <c r="U19" s="58">
        <v>210.13200000000001</v>
      </c>
      <c r="V19" s="58">
        <v>389.31099999999998</v>
      </c>
      <c r="W19" s="58">
        <v>42.9</v>
      </c>
      <c r="X19" s="58">
        <v>16.629000000000001</v>
      </c>
      <c r="Y19" s="58">
        <v>21.068000000000001</v>
      </c>
      <c r="Z19" s="58">
        <v>94.805999999999997</v>
      </c>
      <c r="AA19" s="58">
        <v>268.10300000000001</v>
      </c>
      <c r="AB19" s="58">
        <v>127.577</v>
      </c>
      <c r="AC19" s="58">
        <v>335.58199999999999</v>
      </c>
      <c r="AD19" s="58">
        <v>221.00700000000001</v>
      </c>
      <c r="AE19" s="58">
        <v>43.470999999999997</v>
      </c>
      <c r="AF19" s="58">
        <v>260.99900000000002</v>
      </c>
      <c r="AG19" s="58">
        <v>75.602000000000004</v>
      </c>
      <c r="AH19" s="58">
        <v>390.529</v>
      </c>
      <c r="AI19" s="58">
        <v>453.57900000000001</v>
      </c>
      <c r="AJ19" s="55">
        <f t="shared" si="9"/>
        <v>1308.6869999999999</v>
      </c>
      <c r="AK19" s="58">
        <v>543.54600000000005</v>
      </c>
      <c r="AL19" s="58">
        <v>203.80799999999999</v>
      </c>
      <c r="AM19" s="58">
        <v>561.33299999999997</v>
      </c>
      <c r="AN19" s="55">
        <f t="shared" si="10"/>
        <v>4701.0370000000003</v>
      </c>
      <c r="AO19" s="58">
        <v>693.32600000000002</v>
      </c>
      <c r="AP19" s="58">
        <v>256.78899999999999</v>
      </c>
      <c r="AQ19" s="58">
        <v>1524.175</v>
      </c>
      <c r="AR19" s="58">
        <v>1000.08</v>
      </c>
      <c r="AS19" s="58">
        <v>624.27200000000005</v>
      </c>
      <c r="AT19" s="58">
        <v>602.39499999999998</v>
      </c>
      <c r="AU19" s="55">
        <f t="shared" si="11"/>
        <v>96.034999999999997</v>
      </c>
      <c r="AV19" s="58">
        <v>0.98</v>
      </c>
      <c r="AW19" s="58">
        <v>8.3759999999999994</v>
      </c>
      <c r="AX19" s="58">
        <v>29.367999999999999</v>
      </c>
      <c r="AY19" s="58">
        <v>13.882999999999999</v>
      </c>
      <c r="AZ19" s="58">
        <v>43.427999999999997</v>
      </c>
      <c r="BA19" s="58" t="s">
        <v>137</v>
      </c>
      <c r="BB19" s="58">
        <v>4.3019999999999996</v>
      </c>
      <c r="BC19" s="55">
        <f t="shared" si="12"/>
        <v>487.91199999999998</v>
      </c>
      <c r="BD19" s="58">
        <v>8.1780000000000008</v>
      </c>
      <c r="BE19" s="58">
        <v>453.94299999999998</v>
      </c>
      <c r="BF19" s="58">
        <v>10.676</v>
      </c>
      <c r="BG19" s="58">
        <v>2.8719999999999999</v>
      </c>
      <c r="BH19" s="58">
        <v>12.243</v>
      </c>
      <c r="BI19" s="58">
        <v>2103.94</v>
      </c>
      <c r="BJ19" s="58">
        <v>1086.413</v>
      </c>
      <c r="BK19" s="86">
        <f t="shared" si="13"/>
        <v>4048.3590000000004</v>
      </c>
      <c r="BL19" s="58">
        <v>3316.1840000000002</v>
      </c>
      <c r="BM19" s="58">
        <v>47.524999999999999</v>
      </c>
      <c r="BN19" s="58">
        <v>684.65</v>
      </c>
      <c r="BO19" s="58">
        <v>122.76</v>
      </c>
      <c r="BP19" s="58">
        <v>0</v>
      </c>
      <c r="BQ19" s="58">
        <v>0.28199999999999997</v>
      </c>
      <c r="BR19" s="58">
        <v>3939.0720000000001</v>
      </c>
      <c r="BS19" s="58">
        <v>25.856999999999999</v>
      </c>
      <c r="BT19" s="58">
        <v>533.73099999999999</v>
      </c>
      <c r="BU19" s="58">
        <v>356.28399999999999</v>
      </c>
      <c r="BV19" s="55">
        <f t="shared" si="14"/>
        <v>22671.845999999998</v>
      </c>
      <c r="BW19" s="83">
        <v>104.363</v>
      </c>
      <c r="BX19" s="49"/>
      <c r="BY19" s="49"/>
      <c r="BZ19" s="49"/>
    </row>
    <row r="20" spans="1:78" s="2" customFormat="1" ht="12.75" customHeight="1" x14ac:dyDescent="0.25">
      <c r="A20" s="50"/>
      <c r="B20" s="29" t="s">
        <v>135</v>
      </c>
      <c r="C20" s="55">
        <f t="shared" si="6"/>
        <v>527.53800000000001</v>
      </c>
      <c r="D20" s="58">
        <v>9.3780000000000001</v>
      </c>
      <c r="E20" s="58">
        <v>371.68599999999998</v>
      </c>
      <c r="F20" s="58">
        <v>7.0629999999999997</v>
      </c>
      <c r="G20" s="58">
        <v>7.7279999999999998</v>
      </c>
      <c r="H20" s="58">
        <v>14.74</v>
      </c>
      <c r="I20" s="58">
        <v>5.1999999999999998E-2</v>
      </c>
      <c r="J20" s="58">
        <v>116.89100000000001</v>
      </c>
      <c r="K20" s="55">
        <f t="shared" si="7"/>
        <v>144.00000000000003</v>
      </c>
      <c r="L20" s="58">
        <v>0</v>
      </c>
      <c r="M20" s="58">
        <v>6.9950000000000001</v>
      </c>
      <c r="N20" s="58">
        <v>132.28800000000001</v>
      </c>
      <c r="O20" s="58">
        <v>4.7169999999999996</v>
      </c>
      <c r="P20" s="55">
        <f t="shared" si="8"/>
        <v>2806.9900000000002</v>
      </c>
      <c r="Q20" s="58">
        <v>103.04900000000001</v>
      </c>
      <c r="R20" s="58">
        <v>0</v>
      </c>
      <c r="S20" s="58">
        <v>52.116999999999997</v>
      </c>
      <c r="T20" s="58">
        <v>63.604999999999997</v>
      </c>
      <c r="U20" s="58">
        <v>195.89</v>
      </c>
      <c r="V20" s="58">
        <v>404.90899999999999</v>
      </c>
      <c r="W20" s="58">
        <v>38.368000000000002</v>
      </c>
      <c r="X20" s="58">
        <v>28.268000000000001</v>
      </c>
      <c r="Y20" s="58">
        <v>32.802</v>
      </c>
      <c r="Z20" s="58">
        <v>96.95</v>
      </c>
      <c r="AA20" s="58">
        <v>287.75799999999998</v>
      </c>
      <c r="AB20" s="58">
        <v>138.75200000000001</v>
      </c>
      <c r="AC20" s="58">
        <v>334.084</v>
      </c>
      <c r="AD20" s="58">
        <v>242.084</v>
      </c>
      <c r="AE20" s="58">
        <v>50.661999999999999</v>
      </c>
      <c r="AF20" s="58">
        <v>322.64800000000002</v>
      </c>
      <c r="AG20" s="58">
        <v>81.894999999999996</v>
      </c>
      <c r="AH20" s="58">
        <v>333.149</v>
      </c>
      <c r="AI20" s="58">
        <v>458.108</v>
      </c>
      <c r="AJ20" s="55">
        <f t="shared" si="9"/>
        <v>1332.817</v>
      </c>
      <c r="AK20" s="58">
        <v>519.69500000000005</v>
      </c>
      <c r="AL20" s="58">
        <v>221.07599999999999</v>
      </c>
      <c r="AM20" s="58">
        <v>592.04600000000005</v>
      </c>
      <c r="AN20" s="55">
        <f t="shared" si="10"/>
        <v>5011.5749999999998</v>
      </c>
      <c r="AO20" s="58">
        <v>639.08799999999997</v>
      </c>
      <c r="AP20" s="58">
        <v>260.459</v>
      </c>
      <c r="AQ20" s="58">
        <v>1571.3910000000001</v>
      </c>
      <c r="AR20" s="58">
        <v>1183.713</v>
      </c>
      <c r="AS20" s="58">
        <v>798.60799999999995</v>
      </c>
      <c r="AT20" s="58">
        <v>558.31600000000003</v>
      </c>
      <c r="AU20" s="55">
        <f t="shared" si="11"/>
        <v>96.528999999999996</v>
      </c>
      <c r="AV20" s="58">
        <v>0.52500000000000002</v>
      </c>
      <c r="AW20" s="58">
        <v>8.3439999999999994</v>
      </c>
      <c r="AX20" s="58">
        <v>31.065999999999999</v>
      </c>
      <c r="AY20" s="58">
        <v>28.408999999999999</v>
      </c>
      <c r="AZ20" s="58">
        <v>28.184999999999999</v>
      </c>
      <c r="BA20" s="58" t="s">
        <v>137</v>
      </c>
      <c r="BB20" s="58">
        <v>4.1959999999999997</v>
      </c>
      <c r="BC20" s="55">
        <f t="shared" si="12"/>
        <v>774.62199999999996</v>
      </c>
      <c r="BD20" s="58">
        <v>7.4189999999999996</v>
      </c>
      <c r="BE20" s="58">
        <v>737.98599999999999</v>
      </c>
      <c r="BF20" s="58">
        <v>15.853</v>
      </c>
      <c r="BG20" s="58">
        <v>2.8679999999999999</v>
      </c>
      <c r="BH20" s="58">
        <v>10.496</v>
      </c>
      <c r="BI20" s="58">
        <v>1666.6859999999999</v>
      </c>
      <c r="BJ20" s="58">
        <v>1081.144</v>
      </c>
      <c r="BK20" s="86">
        <f t="shared" si="13"/>
        <v>3849.9369999999999</v>
      </c>
      <c r="BL20" s="58">
        <v>3122.4090000000001</v>
      </c>
      <c r="BM20" s="58">
        <v>49.024000000000001</v>
      </c>
      <c r="BN20" s="58">
        <v>678.50400000000002</v>
      </c>
      <c r="BO20" s="58">
        <v>120.654</v>
      </c>
      <c r="BP20" s="58">
        <v>0</v>
      </c>
      <c r="BQ20" s="58">
        <v>0.248</v>
      </c>
      <c r="BR20" s="58">
        <v>4012.0549999999998</v>
      </c>
      <c r="BS20" s="58">
        <v>24.206</v>
      </c>
      <c r="BT20" s="58">
        <v>532.09199999999998</v>
      </c>
      <c r="BU20" s="58">
        <v>261.32900000000001</v>
      </c>
      <c r="BV20" s="55">
        <f t="shared" si="14"/>
        <v>22704.725999999999</v>
      </c>
      <c r="BW20" s="83">
        <v>102.687</v>
      </c>
      <c r="BX20" s="49"/>
      <c r="BY20" s="49"/>
      <c r="BZ20" s="49"/>
    </row>
    <row r="21" spans="1:78" s="2" customFormat="1" ht="12.75" customHeight="1" x14ac:dyDescent="0.25">
      <c r="A21" s="50"/>
      <c r="B21" s="29" t="s">
        <v>136</v>
      </c>
      <c r="C21" s="55">
        <f t="shared" si="6"/>
        <v>611.67700000000002</v>
      </c>
      <c r="D21" s="58">
        <v>7.5039999999999996</v>
      </c>
      <c r="E21" s="58">
        <v>472.55500000000001</v>
      </c>
      <c r="F21" s="58">
        <v>7.05</v>
      </c>
      <c r="G21" s="58">
        <v>7.5270000000000001</v>
      </c>
      <c r="H21" s="58">
        <v>44.201000000000001</v>
      </c>
      <c r="I21" s="58">
        <v>4.3999999999999997E-2</v>
      </c>
      <c r="J21" s="58">
        <v>72.796000000000006</v>
      </c>
      <c r="K21" s="55">
        <f t="shared" si="7"/>
        <v>146.309</v>
      </c>
      <c r="L21" s="58">
        <v>0</v>
      </c>
      <c r="M21" s="58">
        <v>6.2430000000000003</v>
      </c>
      <c r="N21" s="58">
        <v>135.35300000000001</v>
      </c>
      <c r="O21" s="58">
        <v>4.7130000000000001</v>
      </c>
      <c r="P21" s="55">
        <f t="shared" si="8"/>
        <v>2642.21</v>
      </c>
      <c r="Q21" s="58">
        <v>107.905</v>
      </c>
      <c r="R21" s="58">
        <v>0</v>
      </c>
      <c r="S21" s="58">
        <v>61.073</v>
      </c>
      <c r="T21" s="58">
        <v>53.89</v>
      </c>
      <c r="U21" s="58">
        <v>189.285</v>
      </c>
      <c r="V21" s="58">
        <v>375.90899999999999</v>
      </c>
      <c r="W21" s="58">
        <v>31.966000000000001</v>
      </c>
      <c r="X21" s="58">
        <v>24.972999999999999</v>
      </c>
      <c r="Y21" s="58">
        <v>32.33</v>
      </c>
      <c r="Z21" s="58">
        <v>93.155000000000001</v>
      </c>
      <c r="AA21" s="58">
        <v>267.37400000000002</v>
      </c>
      <c r="AB21" s="58">
        <v>159.48599999999999</v>
      </c>
      <c r="AC21" s="58">
        <v>339.29199999999997</v>
      </c>
      <c r="AD21" s="58">
        <v>249.434</v>
      </c>
      <c r="AE21" s="58">
        <v>76.578999999999994</v>
      </c>
      <c r="AF21" s="58">
        <v>285.976</v>
      </c>
      <c r="AG21" s="58">
        <v>74.433999999999997</v>
      </c>
      <c r="AH21" s="58">
        <v>219.149</v>
      </c>
      <c r="AI21" s="58">
        <v>725.17100000000005</v>
      </c>
      <c r="AJ21" s="55">
        <f t="shared" si="9"/>
        <v>1244.9389999999999</v>
      </c>
      <c r="AK21" s="58">
        <v>446.71899999999999</v>
      </c>
      <c r="AL21" s="58">
        <v>241.12</v>
      </c>
      <c r="AM21" s="58">
        <v>557.1</v>
      </c>
      <c r="AN21" s="55">
        <f t="shared" si="10"/>
        <v>4913.7489999999998</v>
      </c>
      <c r="AO21" s="58">
        <v>716.97900000000004</v>
      </c>
      <c r="AP21" s="58">
        <v>247.21299999999999</v>
      </c>
      <c r="AQ21" s="58">
        <v>1485.0119999999999</v>
      </c>
      <c r="AR21" s="58">
        <v>1132.9690000000001</v>
      </c>
      <c r="AS21" s="58">
        <v>747.40499999999997</v>
      </c>
      <c r="AT21" s="58">
        <v>584.17100000000005</v>
      </c>
      <c r="AU21" s="55">
        <f t="shared" si="11"/>
        <v>98.69</v>
      </c>
      <c r="AV21" s="58">
        <v>0.32300000000000001</v>
      </c>
      <c r="AW21" s="58">
        <v>5.2169999999999996</v>
      </c>
      <c r="AX21" s="58">
        <v>34.503999999999998</v>
      </c>
      <c r="AY21" s="58">
        <v>15.276999999999999</v>
      </c>
      <c r="AZ21" s="58">
        <v>24.56</v>
      </c>
      <c r="BA21" s="58">
        <v>18.809000000000001</v>
      </c>
      <c r="BB21" s="58">
        <v>6.8090000000000002</v>
      </c>
      <c r="BC21" s="55">
        <f t="shared" si="12"/>
        <v>488.85899999999992</v>
      </c>
      <c r="BD21" s="58">
        <v>9.1129999999999995</v>
      </c>
      <c r="BE21" s="58">
        <v>448.66399999999999</v>
      </c>
      <c r="BF21" s="58">
        <v>16.120999999999999</v>
      </c>
      <c r="BG21" s="58">
        <v>6.21</v>
      </c>
      <c r="BH21" s="58">
        <v>8.7509999999999994</v>
      </c>
      <c r="BI21" s="58">
        <v>1618.4659999999999</v>
      </c>
      <c r="BJ21" s="58">
        <v>1083.152</v>
      </c>
      <c r="BK21" s="86">
        <f t="shared" si="13"/>
        <v>3812.3850000000002</v>
      </c>
      <c r="BL21" s="58">
        <v>3090.8969999999999</v>
      </c>
      <c r="BM21" s="58">
        <v>59.881999999999998</v>
      </c>
      <c r="BN21" s="58">
        <v>661.60599999999999</v>
      </c>
      <c r="BO21" s="58">
        <v>116.889</v>
      </c>
      <c r="BP21" s="58">
        <v>0</v>
      </c>
      <c r="BQ21" s="58">
        <v>0.20300000000000001</v>
      </c>
      <c r="BR21" s="58">
        <v>3956.3359999999998</v>
      </c>
      <c r="BS21" s="58">
        <v>23.356000000000002</v>
      </c>
      <c r="BT21" s="58">
        <v>493.54</v>
      </c>
      <c r="BU21" s="58">
        <v>215.55699999999999</v>
      </c>
      <c r="BV21" s="55">
        <f t="shared" si="14"/>
        <v>22198.297000000002</v>
      </c>
      <c r="BW21" s="83">
        <v>191.25700000000001</v>
      </c>
      <c r="BX21" s="49"/>
      <c r="BY21" s="49"/>
      <c r="BZ21" s="49"/>
    </row>
    <row r="22" spans="1:78" s="2" customFormat="1" ht="12.75" customHeight="1" x14ac:dyDescent="0.25">
      <c r="A22" s="50">
        <v>1999</v>
      </c>
      <c r="B22" s="29" t="s">
        <v>133</v>
      </c>
      <c r="C22" s="55">
        <f t="shared" si="6"/>
        <v>782.19899999999996</v>
      </c>
      <c r="D22" s="58">
        <v>108.73</v>
      </c>
      <c r="E22" s="58">
        <v>558.83600000000001</v>
      </c>
      <c r="F22" s="58">
        <v>8.5549999999999997</v>
      </c>
      <c r="G22" s="58">
        <v>10.59</v>
      </c>
      <c r="H22" s="58">
        <v>45.526000000000003</v>
      </c>
      <c r="I22" s="58">
        <v>7.1999999999999995E-2</v>
      </c>
      <c r="J22" s="58">
        <v>49.89</v>
      </c>
      <c r="K22" s="55">
        <f t="shared" si="7"/>
        <v>107.169</v>
      </c>
      <c r="L22" s="58">
        <v>0</v>
      </c>
      <c r="M22" s="58">
        <v>11.413</v>
      </c>
      <c r="N22" s="58">
        <v>91.019000000000005</v>
      </c>
      <c r="O22" s="58">
        <v>4.7370000000000001</v>
      </c>
      <c r="P22" s="55">
        <f t="shared" si="8"/>
        <v>2487.7959999999998</v>
      </c>
      <c r="Q22" s="58">
        <v>103.51</v>
      </c>
      <c r="R22" s="58">
        <v>0</v>
      </c>
      <c r="S22" s="58">
        <v>37.387999999999998</v>
      </c>
      <c r="T22" s="58">
        <v>58.5</v>
      </c>
      <c r="U22" s="58">
        <v>188.68799999999999</v>
      </c>
      <c r="V22" s="58">
        <v>273.04700000000003</v>
      </c>
      <c r="W22" s="58">
        <v>34.508000000000003</v>
      </c>
      <c r="X22" s="58">
        <v>27.364999999999998</v>
      </c>
      <c r="Y22" s="58">
        <v>32.256999999999998</v>
      </c>
      <c r="Z22" s="58">
        <v>82.350999999999999</v>
      </c>
      <c r="AA22" s="58">
        <v>303.84699999999998</v>
      </c>
      <c r="AB22" s="58">
        <v>130.80000000000001</v>
      </c>
      <c r="AC22" s="58">
        <v>353.23099999999999</v>
      </c>
      <c r="AD22" s="58">
        <v>243.67699999999999</v>
      </c>
      <c r="AE22" s="58">
        <v>49.412999999999997</v>
      </c>
      <c r="AF22" s="58">
        <v>288.71100000000001</v>
      </c>
      <c r="AG22" s="58">
        <v>77.5</v>
      </c>
      <c r="AH22" s="58">
        <v>203.00299999999999</v>
      </c>
      <c r="AI22" s="58">
        <v>708.48599999999999</v>
      </c>
      <c r="AJ22" s="55">
        <f t="shared" si="9"/>
        <v>1185.6379999999999</v>
      </c>
      <c r="AK22" s="58">
        <v>405.49900000000002</v>
      </c>
      <c r="AL22" s="58">
        <v>226.50899999999999</v>
      </c>
      <c r="AM22" s="58">
        <v>553.63</v>
      </c>
      <c r="AN22" s="55">
        <f t="shared" si="10"/>
        <v>4352.6449999999995</v>
      </c>
      <c r="AO22" s="58">
        <v>579.99800000000005</v>
      </c>
      <c r="AP22" s="58">
        <v>249.566</v>
      </c>
      <c r="AQ22" s="58">
        <v>1329.7919999999999</v>
      </c>
      <c r="AR22" s="58">
        <v>1172.6099999999999</v>
      </c>
      <c r="AS22" s="58">
        <v>517.76099999999997</v>
      </c>
      <c r="AT22" s="58">
        <v>502.91800000000001</v>
      </c>
      <c r="AU22" s="55">
        <f t="shared" si="11"/>
        <v>101.30499999999999</v>
      </c>
      <c r="AV22" s="58">
        <v>0.56699999999999995</v>
      </c>
      <c r="AW22" s="58">
        <v>3.9710000000000001</v>
      </c>
      <c r="AX22" s="58">
        <v>33.116999999999997</v>
      </c>
      <c r="AY22" s="58">
        <v>14.573</v>
      </c>
      <c r="AZ22" s="58">
        <v>31.425999999999998</v>
      </c>
      <c r="BA22" s="58">
        <v>17.651</v>
      </c>
      <c r="BB22" s="58">
        <v>6.6449999999999996</v>
      </c>
      <c r="BC22" s="55">
        <f t="shared" si="12"/>
        <v>488.47199999999998</v>
      </c>
      <c r="BD22" s="58">
        <v>6.1630000000000003</v>
      </c>
      <c r="BE22" s="58">
        <v>439.17899999999997</v>
      </c>
      <c r="BF22" s="58">
        <v>16.36</v>
      </c>
      <c r="BG22" s="58">
        <v>19.776</v>
      </c>
      <c r="BH22" s="58">
        <v>6.9939999999999998</v>
      </c>
      <c r="BI22" s="58">
        <v>1669.79</v>
      </c>
      <c r="BJ22" s="58">
        <v>1139.645</v>
      </c>
      <c r="BK22" s="86">
        <f t="shared" si="13"/>
        <v>3416.7020000000002</v>
      </c>
      <c r="BL22" s="58">
        <v>2712.1010000000001</v>
      </c>
      <c r="BM22" s="58">
        <v>60.042000000000002</v>
      </c>
      <c r="BN22" s="58">
        <v>644.55899999999997</v>
      </c>
      <c r="BO22" s="58">
        <v>121.399</v>
      </c>
      <c r="BP22" s="58">
        <v>0</v>
      </c>
      <c r="BQ22" s="58">
        <v>0.16400000000000001</v>
      </c>
      <c r="BR22" s="58">
        <v>3761.2330000000002</v>
      </c>
      <c r="BS22" s="58">
        <v>22.452000000000002</v>
      </c>
      <c r="BT22" s="58">
        <v>530.23099999999999</v>
      </c>
      <c r="BU22" s="58">
        <v>191.37100000000001</v>
      </c>
      <c r="BV22" s="55">
        <f t="shared" si="14"/>
        <v>21073.342000000004</v>
      </c>
      <c r="BW22" s="83">
        <v>133.67599999999999</v>
      </c>
      <c r="BX22" s="49"/>
      <c r="BY22" s="49"/>
      <c r="BZ22" s="49"/>
    </row>
    <row r="23" spans="1:78" s="2" customFormat="1" ht="12.75" customHeight="1" x14ac:dyDescent="0.25">
      <c r="A23" s="50"/>
      <c r="B23" s="29" t="s">
        <v>134</v>
      </c>
      <c r="C23" s="55">
        <f t="shared" si="6"/>
        <v>705.29899999999998</v>
      </c>
      <c r="D23" s="58">
        <v>3.7509999999999999</v>
      </c>
      <c r="E23" s="58">
        <v>599.54100000000005</v>
      </c>
      <c r="F23" s="58">
        <v>8.5399999999999991</v>
      </c>
      <c r="G23" s="58">
        <v>9.8940000000000001</v>
      </c>
      <c r="H23" s="58">
        <v>46.180999999999997</v>
      </c>
      <c r="I23" s="58">
        <v>5.0000000000000001E-3</v>
      </c>
      <c r="J23" s="58">
        <v>37.387</v>
      </c>
      <c r="K23" s="55">
        <f t="shared" si="7"/>
        <v>97.777000000000001</v>
      </c>
      <c r="L23" s="58">
        <v>0</v>
      </c>
      <c r="M23" s="58">
        <v>5.7489999999999997</v>
      </c>
      <c r="N23" s="58">
        <v>85.295000000000002</v>
      </c>
      <c r="O23" s="58">
        <v>6.7329999999999997</v>
      </c>
      <c r="P23" s="55">
        <f t="shared" si="8"/>
        <v>2439.7209999999995</v>
      </c>
      <c r="Q23" s="58">
        <v>0</v>
      </c>
      <c r="R23" s="58">
        <v>0</v>
      </c>
      <c r="S23" s="58">
        <v>45.555</v>
      </c>
      <c r="T23" s="58">
        <v>56.959000000000003</v>
      </c>
      <c r="U23" s="58">
        <v>160.43199999999999</v>
      </c>
      <c r="V23" s="58">
        <v>284.77800000000002</v>
      </c>
      <c r="W23" s="58">
        <v>29.15</v>
      </c>
      <c r="X23" s="58">
        <v>32.558999999999997</v>
      </c>
      <c r="Y23" s="58">
        <v>19.279</v>
      </c>
      <c r="Z23" s="58">
        <v>80.381</v>
      </c>
      <c r="AA23" s="58">
        <v>281.92</v>
      </c>
      <c r="AB23" s="58">
        <v>131.626</v>
      </c>
      <c r="AC23" s="58">
        <v>332.16199999999998</v>
      </c>
      <c r="AD23" s="58">
        <v>242.03700000000001</v>
      </c>
      <c r="AE23" s="58">
        <v>54.26</v>
      </c>
      <c r="AF23" s="58">
        <v>254.875</v>
      </c>
      <c r="AG23" s="58">
        <v>68.835999999999999</v>
      </c>
      <c r="AH23" s="58">
        <v>364.91199999999998</v>
      </c>
      <c r="AI23" s="58">
        <v>740.91300000000001</v>
      </c>
      <c r="AJ23" s="55">
        <f t="shared" si="9"/>
        <v>1186.0039999999999</v>
      </c>
      <c r="AK23" s="58">
        <v>402.83699999999999</v>
      </c>
      <c r="AL23" s="58">
        <v>225.87899999999999</v>
      </c>
      <c r="AM23" s="58">
        <v>557.28800000000001</v>
      </c>
      <c r="AN23" s="55">
        <f t="shared" si="10"/>
        <v>4314.4809999999998</v>
      </c>
      <c r="AO23" s="58">
        <v>596.67100000000005</v>
      </c>
      <c r="AP23" s="58">
        <v>232.86099999999999</v>
      </c>
      <c r="AQ23" s="58">
        <v>1318.0239999999999</v>
      </c>
      <c r="AR23" s="58">
        <v>1178.2190000000001</v>
      </c>
      <c r="AS23" s="58">
        <v>482.09399999999999</v>
      </c>
      <c r="AT23" s="58">
        <v>506.61200000000002</v>
      </c>
      <c r="AU23" s="55">
        <f t="shared" si="11"/>
        <v>102.982</v>
      </c>
      <c r="AV23" s="58">
        <v>0.84299999999999997</v>
      </c>
      <c r="AW23" s="58">
        <v>4.03</v>
      </c>
      <c r="AX23" s="58">
        <v>36.79</v>
      </c>
      <c r="AY23" s="58">
        <v>15.569000000000001</v>
      </c>
      <c r="AZ23" s="58">
        <v>28.087</v>
      </c>
      <c r="BA23" s="58">
        <v>17.663</v>
      </c>
      <c r="BB23" s="58">
        <v>2.6640000000000001</v>
      </c>
      <c r="BC23" s="55">
        <f t="shared" si="12"/>
        <v>429.82</v>
      </c>
      <c r="BD23" s="58">
        <v>5.66</v>
      </c>
      <c r="BE23" s="58">
        <v>305.08</v>
      </c>
      <c r="BF23" s="58">
        <v>39.65</v>
      </c>
      <c r="BG23" s="58">
        <v>55.33</v>
      </c>
      <c r="BH23" s="58">
        <v>24.1</v>
      </c>
      <c r="BI23" s="58">
        <v>1655.338</v>
      </c>
      <c r="BJ23" s="58">
        <v>1065.2650000000001</v>
      </c>
      <c r="BK23" s="86">
        <f t="shared" si="13"/>
        <v>2022.6859999999999</v>
      </c>
      <c r="BL23" s="58">
        <v>1203.8389999999999</v>
      </c>
      <c r="BM23" s="58">
        <v>50.539000000000001</v>
      </c>
      <c r="BN23" s="58">
        <v>768.30799999999999</v>
      </c>
      <c r="BO23" s="58">
        <v>70.540999999999997</v>
      </c>
      <c r="BP23" s="58">
        <v>0</v>
      </c>
      <c r="BQ23" s="58">
        <v>0.14699999999999999</v>
      </c>
      <c r="BR23" s="58">
        <v>3377.8760000000002</v>
      </c>
      <c r="BS23" s="58">
        <v>10.795</v>
      </c>
      <c r="BT23" s="58">
        <v>497.66399999999999</v>
      </c>
      <c r="BU23" s="58">
        <v>1922.4939999999999</v>
      </c>
      <c r="BV23" s="55">
        <f t="shared" si="14"/>
        <v>20642.466999999997</v>
      </c>
      <c r="BW23" s="83">
        <v>121.96599999999999</v>
      </c>
      <c r="BX23" s="49"/>
      <c r="BY23" s="49"/>
      <c r="BZ23" s="49"/>
    </row>
    <row r="24" spans="1:78" s="2" customFormat="1" ht="12.75" customHeight="1" x14ac:dyDescent="0.25">
      <c r="A24" s="50"/>
      <c r="B24" s="29" t="s">
        <v>135</v>
      </c>
      <c r="C24" s="55">
        <f t="shared" si="6"/>
        <v>741.83299999999997</v>
      </c>
      <c r="D24" s="58">
        <v>1.875</v>
      </c>
      <c r="E24" s="58">
        <v>661.08</v>
      </c>
      <c r="F24" s="58">
        <v>8.9309999999999992</v>
      </c>
      <c r="G24" s="58">
        <v>9.6129999999999995</v>
      </c>
      <c r="H24" s="58">
        <v>39.963000000000001</v>
      </c>
      <c r="I24" s="58">
        <v>0</v>
      </c>
      <c r="J24" s="58">
        <v>20.370999999999999</v>
      </c>
      <c r="K24" s="55">
        <f t="shared" si="7"/>
        <v>87.013999999999996</v>
      </c>
      <c r="L24" s="58">
        <v>0</v>
      </c>
      <c r="M24" s="58">
        <v>5.8529999999999998</v>
      </c>
      <c r="N24" s="58">
        <v>74.435000000000002</v>
      </c>
      <c r="O24" s="58">
        <v>6.726</v>
      </c>
      <c r="P24" s="55">
        <f t="shared" si="8"/>
        <v>2448.0260000000003</v>
      </c>
      <c r="Q24" s="58">
        <v>0</v>
      </c>
      <c r="R24" s="58">
        <v>0</v>
      </c>
      <c r="S24" s="58">
        <v>70.861000000000004</v>
      </c>
      <c r="T24" s="58">
        <v>43.607999999999997</v>
      </c>
      <c r="U24" s="58">
        <v>175.435</v>
      </c>
      <c r="V24" s="58">
        <v>306.47500000000002</v>
      </c>
      <c r="W24" s="58">
        <v>36.337000000000003</v>
      </c>
      <c r="X24" s="58">
        <v>31.462</v>
      </c>
      <c r="Y24" s="58">
        <v>51.771000000000001</v>
      </c>
      <c r="Z24" s="58">
        <v>94.94</v>
      </c>
      <c r="AA24" s="58">
        <v>262.678</v>
      </c>
      <c r="AB24" s="58">
        <v>130.14099999999999</v>
      </c>
      <c r="AC24" s="58">
        <v>346.48899999999998</v>
      </c>
      <c r="AD24" s="58">
        <v>245.46199999999999</v>
      </c>
      <c r="AE24" s="58">
        <v>58.813000000000002</v>
      </c>
      <c r="AF24" s="58">
        <v>281.59199999999998</v>
      </c>
      <c r="AG24" s="58">
        <v>110.447</v>
      </c>
      <c r="AH24" s="58">
        <v>201.51499999999999</v>
      </c>
      <c r="AI24" s="58">
        <v>488.82299999999998</v>
      </c>
      <c r="AJ24" s="55">
        <f t="shared" si="9"/>
        <v>1139.7049999999999</v>
      </c>
      <c r="AK24" s="58">
        <v>369.34699999999998</v>
      </c>
      <c r="AL24" s="58">
        <v>238.65799999999999</v>
      </c>
      <c r="AM24" s="58">
        <v>531.70000000000005</v>
      </c>
      <c r="AN24" s="55">
        <f t="shared" si="10"/>
        <v>4060.9900000000002</v>
      </c>
      <c r="AO24" s="58">
        <v>637.79899999999998</v>
      </c>
      <c r="AP24" s="58">
        <v>238.316</v>
      </c>
      <c r="AQ24" s="58">
        <v>1148.7829999999999</v>
      </c>
      <c r="AR24" s="58">
        <v>1066.1220000000001</v>
      </c>
      <c r="AS24" s="58">
        <v>645.66800000000001</v>
      </c>
      <c r="AT24" s="58">
        <v>324.30200000000002</v>
      </c>
      <c r="AU24" s="55">
        <f t="shared" si="11"/>
        <v>105.33999999999999</v>
      </c>
      <c r="AV24" s="58">
        <v>0.875</v>
      </c>
      <c r="AW24" s="58">
        <v>3.855</v>
      </c>
      <c r="AX24" s="58">
        <v>37.764000000000003</v>
      </c>
      <c r="AY24" s="58">
        <v>15.936</v>
      </c>
      <c r="AZ24" s="58">
        <v>28.503</v>
      </c>
      <c r="BA24" s="58">
        <v>18.407</v>
      </c>
      <c r="BB24" s="58">
        <v>2.6269999999999998</v>
      </c>
      <c r="BC24" s="55">
        <f t="shared" si="12"/>
        <v>396.87099999999998</v>
      </c>
      <c r="BD24" s="58">
        <v>8.4719999999999995</v>
      </c>
      <c r="BE24" s="58">
        <v>274.66300000000001</v>
      </c>
      <c r="BF24" s="58">
        <v>39.600999999999999</v>
      </c>
      <c r="BG24" s="58">
        <v>58.954000000000001</v>
      </c>
      <c r="BH24" s="58">
        <v>15.180999999999999</v>
      </c>
      <c r="BI24" s="58">
        <v>1622.703</v>
      </c>
      <c r="BJ24" s="58">
        <v>1077.261</v>
      </c>
      <c r="BK24" s="86">
        <f t="shared" si="13"/>
        <v>1838.152</v>
      </c>
      <c r="BL24" s="58">
        <v>1110.866</v>
      </c>
      <c r="BM24" s="58">
        <v>25.088999999999999</v>
      </c>
      <c r="BN24" s="58">
        <v>702.197</v>
      </c>
      <c r="BO24" s="58">
        <v>36.677999999999997</v>
      </c>
      <c r="BP24" s="58">
        <v>0</v>
      </c>
      <c r="BQ24" s="58">
        <v>0.127</v>
      </c>
      <c r="BR24" s="58">
        <v>2974.64</v>
      </c>
      <c r="BS24" s="58">
        <v>9.9580000000000002</v>
      </c>
      <c r="BT24" s="58">
        <v>460.05900000000003</v>
      </c>
      <c r="BU24" s="58">
        <v>1793.521</v>
      </c>
      <c r="BV24" s="55">
        <f t="shared" si="14"/>
        <v>19284.328000000001</v>
      </c>
      <c r="BW24" s="83">
        <v>100.03100000000001</v>
      </c>
      <c r="BX24" s="49"/>
      <c r="BY24" s="49"/>
      <c r="BZ24" s="49"/>
    </row>
    <row r="25" spans="1:78" s="2" customFormat="1" ht="12.75" customHeight="1" x14ac:dyDescent="0.25">
      <c r="A25" s="50"/>
      <c r="B25" s="29" t="s">
        <v>136</v>
      </c>
      <c r="C25" s="55">
        <f t="shared" si="6"/>
        <v>739.18700000000001</v>
      </c>
      <c r="D25" s="58">
        <v>0</v>
      </c>
      <c r="E25" s="58">
        <v>643.45600000000002</v>
      </c>
      <c r="F25" s="58">
        <v>8.89</v>
      </c>
      <c r="G25" s="58">
        <v>11.015000000000001</v>
      </c>
      <c r="H25" s="58">
        <v>34.380000000000003</v>
      </c>
      <c r="I25" s="58">
        <v>4.8000000000000001E-2</v>
      </c>
      <c r="J25" s="58">
        <v>41.398000000000003</v>
      </c>
      <c r="K25" s="55">
        <f t="shared" si="7"/>
        <v>82.947000000000003</v>
      </c>
      <c r="L25" s="58">
        <v>0</v>
      </c>
      <c r="M25" s="58">
        <v>5.2619999999999996</v>
      </c>
      <c r="N25" s="58">
        <v>70.97</v>
      </c>
      <c r="O25" s="58">
        <v>6.7149999999999999</v>
      </c>
      <c r="P25" s="55">
        <f t="shared" si="8"/>
        <v>2339.8240000000005</v>
      </c>
      <c r="Q25" s="58">
        <v>0</v>
      </c>
      <c r="R25" s="58">
        <v>0</v>
      </c>
      <c r="S25" s="58">
        <v>56.95</v>
      </c>
      <c r="T25" s="58">
        <v>40.877000000000002</v>
      </c>
      <c r="U25" s="58">
        <v>157.71100000000001</v>
      </c>
      <c r="V25" s="58">
        <v>277.565</v>
      </c>
      <c r="W25" s="58">
        <v>48.057000000000002</v>
      </c>
      <c r="X25" s="58">
        <v>30.984000000000002</v>
      </c>
      <c r="Y25" s="58">
        <v>51.439</v>
      </c>
      <c r="Z25" s="58">
        <v>84.228999999999999</v>
      </c>
      <c r="AA25" s="58">
        <v>214.4</v>
      </c>
      <c r="AB25" s="58">
        <v>111.164</v>
      </c>
      <c r="AC25" s="58">
        <v>345.65199999999999</v>
      </c>
      <c r="AD25" s="58">
        <v>271.63200000000001</v>
      </c>
      <c r="AE25" s="58">
        <v>79.727999999999994</v>
      </c>
      <c r="AF25" s="58">
        <v>241.26400000000001</v>
      </c>
      <c r="AG25" s="58">
        <v>110.794</v>
      </c>
      <c r="AH25" s="58">
        <v>217.37799999999999</v>
      </c>
      <c r="AI25" s="58">
        <v>802.26800000000003</v>
      </c>
      <c r="AJ25" s="55">
        <f t="shared" si="9"/>
        <v>1196.9649999999999</v>
      </c>
      <c r="AK25" s="58">
        <v>342.28399999999999</v>
      </c>
      <c r="AL25" s="58">
        <v>235.62200000000001</v>
      </c>
      <c r="AM25" s="58">
        <v>619.05899999999997</v>
      </c>
      <c r="AN25" s="55">
        <f t="shared" si="10"/>
        <v>3603.3179999999998</v>
      </c>
      <c r="AO25" s="58">
        <v>444.00900000000001</v>
      </c>
      <c r="AP25" s="58">
        <v>233.72</v>
      </c>
      <c r="AQ25" s="58">
        <v>972.33799999999997</v>
      </c>
      <c r="AR25" s="58">
        <v>907.39</v>
      </c>
      <c r="AS25" s="58">
        <v>589.30999999999995</v>
      </c>
      <c r="AT25" s="58">
        <v>456.55099999999999</v>
      </c>
      <c r="AU25" s="55">
        <f t="shared" si="11"/>
        <v>104.47999999999999</v>
      </c>
      <c r="AV25" s="58">
        <v>0.90600000000000003</v>
      </c>
      <c r="AW25" s="58">
        <v>3.7349999999999999</v>
      </c>
      <c r="AX25" s="58">
        <v>38.195</v>
      </c>
      <c r="AY25" s="58">
        <v>15.273</v>
      </c>
      <c r="AZ25" s="58">
        <v>28.061</v>
      </c>
      <c r="BA25" s="58">
        <v>18.309999999999999</v>
      </c>
      <c r="BB25" s="58">
        <v>0</v>
      </c>
      <c r="BC25" s="55">
        <f t="shared" si="12"/>
        <v>339.43700000000001</v>
      </c>
      <c r="BD25" s="58">
        <v>9.2059999999999995</v>
      </c>
      <c r="BE25" s="58">
        <v>261.50700000000001</v>
      </c>
      <c r="BF25" s="58">
        <v>39.593000000000004</v>
      </c>
      <c r="BG25" s="58">
        <v>15.882999999999999</v>
      </c>
      <c r="BH25" s="58">
        <v>13.247999999999999</v>
      </c>
      <c r="BI25" s="58">
        <v>1636.5909999999999</v>
      </c>
      <c r="BJ25" s="58">
        <v>1261.0830000000001</v>
      </c>
      <c r="BK25" s="86">
        <f t="shared" si="13"/>
        <v>1592.9489999999998</v>
      </c>
      <c r="BL25" s="58">
        <v>1025.1099999999999</v>
      </c>
      <c r="BM25" s="58">
        <v>25.183</v>
      </c>
      <c r="BN25" s="58">
        <v>542.65599999999995</v>
      </c>
      <c r="BO25" s="58">
        <v>37.274000000000001</v>
      </c>
      <c r="BP25" s="58">
        <v>0</v>
      </c>
      <c r="BQ25" s="58">
        <v>0.10100000000000001</v>
      </c>
      <c r="BR25" s="58">
        <v>2898.8960000000002</v>
      </c>
      <c r="BS25" s="58">
        <v>9.375</v>
      </c>
      <c r="BT25" s="58">
        <v>456.43799999999999</v>
      </c>
      <c r="BU25" s="58">
        <v>1769.5909999999999</v>
      </c>
      <c r="BV25" s="55">
        <f t="shared" si="14"/>
        <v>18870.723999999998</v>
      </c>
      <c r="BW25" s="83">
        <v>97.876000000000005</v>
      </c>
      <c r="BX25" s="49"/>
      <c r="BY25" s="49"/>
      <c r="BZ25" s="49"/>
    </row>
    <row r="26" spans="1:78" s="2" customFormat="1" ht="12.75" customHeight="1" x14ac:dyDescent="0.25">
      <c r="A26" s="50">
        <v>2000</v>
      </c>
      <c r="B26" s="29" t="s">
        <v>133</v>
      </c>
      <c r="C26" s="55">
        <f t="shared" si="6"/>
        <v>801.70499999999993</v>
      </c>
      <c r="D26" s="58">
        <v>0</v>
      </c>
      <c r="E26" s="58">
        <v>708.84199999999998</v>
      </c>
      <c r="F26" s="58">
        <v>8.8710000000000004</v>
      </c>
      <c r="G26" s="58">
        <v>11.012</v>
      </c>
      <c r="H26" s="58">
        <v>31.518999999999998</v>
      </c>
      <c r="I26" s="58">
        <v>7.0999999999999994E-2</v>
      </c>
      <c r="J26" s="58">
        <v>41.39</v>
      </c>
      <c r="K26" s="55">
        <f t="shared" si="7"/>
        <v>79.648999999999987</v>
      </c>
      <c r="L26" s="58">
        <v>0</v>
      </c>
      <c r="M26" s="58">
        <v>5.3319999999999999</v>
      </c>
      <c r="N26" s="58">
        <v>67.602999999999994</v>
      </c>
      <c r="O26" s="58">
        <v>6.7140000000000004</v>
      </c>
      <c r="P26" s="55">
        <f t="shared" si="8"/>
        <v>2222.1259999999997</v>
      </c>
      <c r="Q26" s="58">
        <v>0</v>
      </c>
      <c r="R26" s="58">
        <v>0</v>
      </c>
      <c r="S26" s="58">
        <v>68.570999999999998</v>
      </c>
      <c r="T26" s="58">
        <v>40.476999999999997</v>
      </c>
      <c r="U26" s="58">
        <v>146.10400000000001</v>
      </c>
      <c r="V26" s="58">
        <v>260.12099999999998</v>
      </c>
      <c r="W26" s="58">
        <v>46.7</v>
      </c>
      <c r="X26" s="58">
        <v>21.422999999999998</v>
      </c>
      <c r="Y26" s="58">
        <v>38.396000000000001</v>
      </c>
      <c r="Z26" s="58">
        <v>84.070999999999998</v>
      </c>
      <c r="AA26" s="58">
        <v>218.87799999999999</v>
      </c>
      <c r="AB26" s="58">
        <v>85.531000000000006</v>
      </c>
      <c r="AC26" s="58">
        <v>324.45499999999998</v>
      </c>
      <c r="AD26" s="58">
        <v>272.82900000000001</v>
      </c>
      <c r="AE26" s="58">
        <v>80.542000000000002</v>
      </c>
      <c r="AF26" s="58">
        <v>230.37299999999999</v>
      </c>
      <c r="AG26" s="58">
        <v>109.869</v>
      </c>
      <c r="AH26" s="58">
        <v>193.786</v>
      </c>
      <c r="AI26" s="58">
        <v>460.39100000000002</v>
      </c>
      <c r="AJ26" s="55">
        <f t="shared" si="9"/>
        <v>1180.364</v>
      </c>
      <c r="AK26" s="58">
        <v>325.14600000000002</v>
      </c>
      <c r="AL26" s="58">
        <v>234.541</v>
      </c>
      <c r="AM26" s="58">
        <v>620.67700000000002</v>
      </c>
      <c r="AN26" s="55">
        <f t="shared" si="10"/>
        <v>3477.4619999999995</v>
      </c>
      <c r="AO26" s="58">
        <v>391.28199999999998</v>
      </c>
      <c r="AP26" s="58">
        <v>231.53200000000001</v>
      </c>
      <c r="AQ26" s="58">
        <v>909.94899999999996</v>
      </c>
      <c r="AR26" s="58">
        <v>884.25699999999995</v>
      </c>
      <c r="AS26" s="58">
        <v>539.90300000000002</v>
      </c>
      <c r="AT26" s="58">
        <v>520.53899999999999</v>
      </c>
      <c r="AU26" s="55">
        <f t="shared" si="11"/>
        <v>105.42100000000001</v>
      </c>
      <c r="AV26" s="58">
        <v>0.86799999999999999</v>
      </c>
      <c r="AW26" s="58">
        <v>3.7770000000000001</v>
      </c>
      <c r="AX26" s="58">
        <v>38.792000000000002</v>
      </c>
      <c r="AY26" s="58">
        <v>14.898999999999999</v>
      </c>
      <c r="AZ26" s="58">
        <v>28.114000000000001</v>
      </c>
      <c r="BA26" s="58">
        <v>18.971</v>
      </c>
      <c r="BB26" s="58">
        <v>0</v>
      </c>
      <c r="BC26" s="55">
        <f t="shared" si="12"/>
        <v>261.26699999999994</v>
      </c>
      <c r="BD26" s="58">
        <v>4.1820000000000004</v>
      </c>
      <c r="BE26" s="58">
        <v>225.34899999999999</v>
      </c>
      <c r="BF26" s="58">
        <v>4.5650000000000004</v>
      </c>
      <c r="BG26" s="58">
        <v>15.801</v>
      </c>
      <c r="BH26" s="58">
        <v>11.37</v>
      </c>
      <c r="BI26" s="58">
        <v>1502.0820000000001</v>
      </c>
      <c r="BJ26" s="58">
        <v>1134.319</v>
      </c>
      <c r="BK26" s="86">
        <f t="shared" si="13"/>
        <v>1358.2</v>
      </c>
      <c r="BL26" s="58">
        <v>904.16899999999998</v>
      </c>
      <c r="BM26" s="58">
        <v>25.661999999999999</v>
      </c>
      <c r="BN26" s="58">
        <v>428.36900000000003</v>
      </c>
      <c r="BO26" s="58">
        <v>27.591999999999999</v>
      </c>
      <c r="BP26" s="58">
        <v>0</v>
      </c>
      <c r="BQ26" s="58">
        <v>7.9000000000000001E-2</v>
      </c>
      <c r="BR26" s="58">
        <v>2933.0549999999998</v>
      </c>
      <c r="BS26" s="58">
        <v>9.2959999999999994</v>
      </c>
      <c r="BT26" s="58">
        <v>463.44799999999998</v>
      </c>
      <c r="BU26" s="58">
        <v>1760.3360000000007</v>
      </c>
      <c r="BV26" s="55">
        <f t="shared" si="14"/>
        <v>17776.792000000001</v>
      </c>
      <c r="BW26" s="83">
        <v>94.292000000000002</v>
      </c>
      <c r="BX26" s="49"/>
      <c r="BY26" s="49"/>
      <c r="BZ26" s="49"/>
    </row>
    <row r="27" spans="1:78" s="2" customFormat="1" ht="12.75" customHeight="1" x14ac:dyDescent="0.25">
      <c r="A27" s="50"/>
      <c r="B27" s="29" t="s">
        <v>134</v>
      </c>
      <c r="C27" s="55">
        <f t="shared" si="6"/>
        <v>819.78400000000011</v>
      </c>
      <c r="D27" s="58">
        <v>0</v>
      </c>
      <c r="E27" s="58">
        <v>721.12599999999998</v>
      </c>
      <c r="F27" s="58">
        <v>8.5169999999999995</v>
      </c>
      <c r="G27" s="58">
        <v>12.734999999999999</v>
      </c>
      <c r="H27" s="58">
        <v>31.446000000000002</v>
      </c>
      <c r="I27" s="58">
        <v>8.5000000000000006E-2</v>
      </c>
      <c r="J27" s="58">
        <v>45.875</v>
      </c>
      <c r="K27" s="55">
        <f t="shared" si="7"/>
        <v>84.677000000000007</v>
      </c>
      <c r="L27" s="58">
        <v>4.7140000000000004</v>
      </c>
      <c r="M27" s="58">
        <v>4.7850000000000001</v>
      </c>
      <c r="N27" s="58">
        <v>73.168000000000006</v>
      </c>
      <c r="O27" s="58">
        <v>2.0099999999999998</v>
      </c>
      <c r="P27" s="55">
        <f t="shared" si="8"/>
        <v>2296.9549999999999</v>
      </c>
      <c r="Q27" s="58">
        <v>0</v>
      </c>
      <c r="R27" s="58">
        <v>0</v>
      </c>
      <c r="S27" s="58">
        <v>61.246000000000002</v>
      </c>
      <c r="T27" s="58">
        <v>49.298000000000002</v>
      </c>
      <c r="U27" s="58">
        <v>135.04499999999999</v>
      </c>
      <c r="V27" s="58">
        <v>295.13900000000001</v>
      </c>
      <c r="W27" s="58">
        <v>61.988</v>
      </c>
      <c r="X27" s="58">
        <v>22.007000000000001</v>
      </c>
      <c r="Y27" s="58">
        <v>86.787000000000006</v>
      </c>
      <c r="Z27" s="58">
        <v>84.221000000000004</v>
      </c>
      <c r="AA27" s="58">
        <v>220.851</v>
      </c>
      <c r="AB27" s="58">
        <v>83.418000000000006</v>
      </c>
      <c r="AC27" s="58">
        <v>327.47699999999998</v>
      </c>
      <c r="AD27" s="58">
        <v>275.29899999999998</v>
      </c>
      <c r="AE27" s="58">
        <v>84.093000000000004</v>
      </c>
      <c r="AF27" s="58">
        <v>238.05699999999999</v>
      </c>
      <c r="AG27" s="58">
        <v>105.176</v>
      </c>
      <c r="AH27" s="58">
        <v>166.85300000000001</v>
      </c>
      <c r="AI27" s="58">
        <v>455.68700000000001</v>
      </c>
      <c r="AJ27" s="55">
        <f t="shared" si="9"/>
        <v>1164.058</v>
      </c>
      <c r="AK27" s="58">
        <v>313.18900000000002</v>
      </c>
      <c r="AL27" s="58">
        <v>229.078</v>
      </c>
      <c r="AM27" s="58">
        <v>621.79100000000005</v>
      </c>
      <c r="AN27" s="55">
        <f t="shared" si="10"/>
        <v>3312.2560000000003</v>
      </c>
      <c r="AO27" s="58">
        <v>405.93299999999999</v>
      </c>
      <c r="AP27" s="58">
        <v>173.578</v>
      </c>
      <c r="AQ27" s="58">
        <v>909.80600000000004</v>
      </c>
      <c r="AR27" s="58">
        <v>882.11</v>
      </c>
      <c r="AS27" s="58">
        <v>499.83499999999998</v>
      </c>
      <c r="AT27" s="58">
        <v>440.99400000000003</v>
      </c>
      <c r="AU27" s="55">
        <f t="shared" si="11"/>
        <v>104.88399999999999</v>
      </c>
      <c r="AV27" s="58">
        <v>0.76900000000000002</v>
      </c>
      <c r="AW27" s="58">
        <v>3.5579999999999998</v>
      </c>
      <c r="AX27" s="58">
        <v>39.363999999999997</v>
      </c>
      <c r="AY27" s="58">
        <v>14.744999999999999</v>
      </c>
      <c r="AZ27" s="58">
        <v>28.001999999999999</v>
      </c>
      <c r="BA27" s="58">
        <v>18.446000000000002</v>
      </c>
      <c r="BB27" s="58">
        <v>0</v>
      </c>
      <c r="BC27" s="55">
        <f t="shared" si="12"/>
        <v>257.80399999999997</v>
      </c>
      <c r="BD27" s="58">
        <v>3.6880000000000002</v>
      </c>
      <c r="BE27" s="58">
        <v>222.58199999999999</v>
      </c>
      <c r="BF27" s="58">
        <v>4.5650000000000004</v>
      </c>
      <c r="BG27" s="58">
        <v>15.717000000000001</v>
      </c>
      <c r="BH27" s="58">
        <v>11.252000000000001</v>
      </c>
      <c r="BI27" s="58">
        <v>1492.4169999999999</v>
      </c>
      <c r="BJ27" s="58">
        <v>1209.981</v>
      </c>
      <c r="BK27" s="86">
        <f t="shared" si="13"/>
        <v>1291.5650000000001</v>
      </c>
      <c r="BL27" s="58">
        <v>842.23099999999999</v>
      </c>
      <c r="BM27" s="58">
        <v>23.308</v>
      </c>
      <c r="BN27" s="58">
        <v>426.02600000000001</v>
      </c>
      <c r="BO27" s="58">
        <v>26.17</v>
      </c>
      <c r="BP27" s="58">
        <v>0</v>
      </c>
      <c r="BQ27" s="58">
        <v>0.104</v>
      </c>
      <c r="BR27" s="58">
        <v>2697.6460000000002</v>
      </c>
      <c r="BS27" s="58">
        <v>9.1419999999999995</v>
      </c>
      <c r="BT27" s="58">
        <v>417.02100000000002</v>
      </c>
      <c r="BU27" s="58">
        <v>1734.64</v>
      </c>
      <c r="BV27" s="55">
        <f t="shared" si="14"/>
        <v>17374.791000000001</v>
      </c>
      <c r="BW27" s="83">
        <v>88.778999999999996</v>
      </c>
      <c r="BX27" s="49"/>
      <c r="BY27" s="49"/>
      <c r="BZ27" s="49"/>
    </row>
    <row r="28" spans="1:78" s="2" customFormat="1" ht="12.75" customHeight="1" x14ac:dyDescent="0.25">
      <c r="A28" s="50"/>
      <c r="B28" s="29" t="s">
        <v>135</v>
      </c>
      <c r="C28" s="55">
        <f t="shared" si="6"/>
        <v>800.35</v>
      </c>
      <c r="D28" s="58">
        <v>0</v>
      </c>
      <c r="E28" s="58">
        <v>700.66300000000001</v>
      </c>
      <c r="F28" s="58">
        <v>8.5169999999999995</v>
      </c>
      <c r="G28" s="58">
        <v>13.217000000000001</v>
      </c>
      <c r="H28" s="58">
        <v>30.763000000000002</v>
      </c>
      <c r="I28" s="58">
        <v>4.9000000000000002E-2</v>
      </c>
      <c r="J28" s="58">
        <v>47.140999999999998</v>
      </c>
      <c r="K28" s="55">
        <f t="shared" si="7"/>
        <v>96.180999999999997</v>
      </c>
      <c r="L28" s="58">
        <v>4.7119999999999997</v>
      </c>
      <c r="M28" s="58">
        <v>4.8540000000000001</v>
      </c>
      <c r="N28" s="58">
        <v>84.603999999999999</v>
      </c>
      <c r="O28" s="58">
        <v>2.0110000000000001</v>
      </c>
      <c r="P28" s="55">
        <f t="shared" si="8"/>
        <v>2356.5219999999999</v>
      </c>
      <c r="Q28" s="58">
        <v>0</v>
      </c>
      <c r="R28" s="58">
        <v>0</v>
      </c>
      <c r="S28" s="58">
        <v>64.593000000000004</v>
      </c>
      <c r="T28" s="58">
        <v>43.744999999999997</v>
      </c>
      <c r="U28" s="58">
        <v>132.23699999999999</v>
      </c>
      <c r="V28" s="58">
        <v>406.89499999999998</v>
      </c>
      <c r="W28" s="58">
        <v>81.658000000000001</v>
      </c>
      <c r="X28" s="58">
        <v>21.486999999999998</v>
      </c>
      <c r="Y28" s="58">
        <v>91.784000000000006</v>
      </c>
      <c r="Z28" s="58">
        <v>67.296000000000006</v>
      </c>
      <c r="AA28" s="58">
        <v>212.71</v>
      </c>
      <c r="AB28" s="58">
        <v>65.591999999999999</v>
      </c>
      <c r="AC28" s="58">
        <v>326.63799999999998</v>
      </c>
      <c r="AD28" s="58">
        <v>270.56799999999998</v>
      </c>
      <c r="AE28" s="58">
        <v>74.981999999999999</v>
      </c>
      <c r="AF28" s="58">
        <v>226.55799999999999</v>
      </c>
      <c r="AG28" s="58">
        <v>103.306</v>
      </c>
      <c r="AH28" s="58">
        <v>166.47300000000001</v>
      </c>
      <c r="AI28" s="58">
        <v>610.29</v>
      </c>
      <c r="AJ28" s="55">
        <f t="shared" si="9"/>
        <v>1126.761</v>
      </c>
      <c r="AK28" s="58">
        <v>280.28399999999999</v>
      </c>
      <c r="AL28" s="58">
        <v>228.32400000000001</v>
      </c>
      <c r="AM28" s="58">
        <v>618.15300000000002</v>
      </c>
      <c r="AN28" s="55">
        <f t="shared" si="10"/>
        <v>3236.2640000000001</v>
      </c>
      <c r="AO28" s="58">
        <v>381.59899999999999</v>
      </c>
      <c r="AP28" s="58">
        <v>176.131</v>
      </c>
      <c r="AQ28" s="58">
        <v>908.90200000000004</v>
      </c>
      <c r="AR28" s="58">
        <v>866.92100000000005</v>
      </c>
      <c r="AS28" s="58">
        <v>377.99400000000003</v>
      </c>
      <c r="AT28" s="58">
        <v>524.71699999999998</v>
      </c>
      <c r="AU28" s="55">
        <f t="shared" si="11"/>
        <v>104.90700000000001</v>
      </c>
      <c r="AV28" s="58">
        <v>0.77500000000000002</v>
      </c>
      <c r="AW28" s="58">
        <v>3.9790000000000001</v>
      </c>
      <c r="AX28" s="58">
        <v>38.393000000000001</v>
      </c>
      <c r="AY28" s="58">
        <v>14.074</v>
      </c>
      <c r="AZ28" s="58">
        <v>28.268000000000001</v>
      </c>
      <c r="BA28" s="58">
        <v>19.417999999999999</v>
      </c>
      <c r="BB28" s="58">
        <v>0</v>
      </c>
      <c r="BC28" s="55">
        <f t="shared" si="12"/>
        <v>253.738</v>
      </c>
      <c r="BD28" s="58">
        <v>3.1960000000000002</v>
      </c>
      <c r="BE28" s="58">
        <v>219.08699999999999</v>
      </c>
      <c r="BF28" s="58">
        <v>4.5919999999999996</v>
      </c>
      <c r="BG28" s="58">
        <v>15.701000000000001</v>
      </c>
      <c r="BH28" s="58">
        <v>11.162000000000001</v>
      </c>
      <c r="BI28" s="58">
        <v>1470.65</v>
      </c>
      <c r="BJ28" s="58">
        <v>1188.9390000000001</v>
      </c>
      <c r="BK28" s="86">
        <f t="shared" si="13"/>
        <v>1275.413</v>
      </c>
      <c r="BL28" s="58">
        <v>890.178</v>
      </c>
      <c r="BM28" s="58">
        <v>21.417000000000002</v>
      </c>
      <c r="BN28" s="58">
        <v>363.81799999999998</v>
      </c>
      <c r="BO28" s="58">
        <v>33.549999999999997</v>
      </c>
      <c r="BP28" s="58">
        <v>0</v>
      </c>
      <c r="BQ28" s="58">
        <v>8.3000000000000004E-2</v>
      </c>
      <c r="BR28" s="58">
        <v>2875.1469999999999</v>
      </c>
      <c r="BS28" s="58">
        <v>8.625</v>
      </c>
      <c r="BT28" s="58">
        <v>391.72899999999998</v>
      </c>
      <c r="BU28" s="58">
        <v>1671.3230000000005</v>
      </c>
      <c r="BV28" s="55">
        <f t="shared" si="14"/>
        <v>17500.471999999998</v>
      </c>
      <c r="BW28" s="83">
        <v>87.344999999999999</v>
      </c>
      <c r="BX28" s="49"/>
      <c r="BY28" s="49"/>
      <c r="BZ28" s="49"/>
    </row>
    <row r="29" spans="1:78" s="2" customFormat="1" ht="12.75" customHeight="1" x14ac:dyDescent="0.25">
      <c r="A29" s="50"/>
      <c r="B29" s="29" t="s">
        <v>136</v>
      </c>
      <c r="C29" s="55">
        <f t="shared" si="6"/>
        <v>1019.6969999999999</v>
      </c>
      <c r="D29" s="58">
        <v>0</v>
      </c>
      <c r="E29" s="58">
        <v>683.19899999999996</v>
      </c>
      <c r="F29" s="58">
        <v>8.52</v>
      </c>
      <c r="G29" s="58">
        <v>13.726000000000001</v>
      </c>
      <c r="H29" s="58">
        <v>30.302</v>
      </c>
      <c r="I29" s="58">
        <v>0.11700000000000001</v>
      </c>
      <c r="J29" s="58">
        <v>283.83300000000003</v>
      </c>
      <c r="K29" s="55">
        <f t="shared" si="7"/>
        <v>88.411999999999992</v>
      </c>
      <c r="L29" s="58">
        <v>4.7110000000000003</v>
      </c>
      <c r="M29" s="58">
        <v>0</v>
      </c>
      <c r="N29" s="58">
        <v>81.69</v>
      </c>
      <c r="O29" s="58">
        <v>2.0110000000000001</v>
      </c>
      <c r="P29" s="55">
        <f t="shared" si="8"/>
        <v>2222.645</v>
      </c>
      <c r="Q29" s="58">
        <v>0</v>
      </c>
      <c r="R29" s="58">
        <v>0</v>
      </c>
      <c r="S29" s="58">
        <v>78.328000000000003</v>
      </c>
      <c r="T29" s="58">
        <v>44.191000000000003</v>
      </c>
      <c r="U29" s="58">
        <v>132.94499999999999</v>
      </c>
      <c r="V29" s="58">
        <v>400.87900000000002</v>
      </c>
      <c r="W29" s="58">
        <v>60.639000000000003</v>
      </c>
      <c r="X29" s="58">
        <v>24.893999999999998</v>
      </c>
      <c r="Y29" s="58">
        <v>87.218000000000004</v>
      </c>
      <c r="Z29" s="58">
        <v>69.885000000000005</v>
      </c>
      <c r="AA29" s="58">
        <v>208.77</v>
      </c>
      <c r="AB29" s="58">
        <v>81.137</v>
      </c>
      <c r="AC29" s="58">
        <v>255.35</v>
      </c>
      <c r="AD29" s="58">
        <v>256.08499999999998</v>
      </c>
      <c r="AE29" s="58">
        <v>43.25</v>
      </c>
      <c r="AF29" s="58">
        <v>194.56</v>
      </c>
      <c r="AG29" s="58">
        <v>85.781999999999996</v>
      </c>
      <c r="AH29" s="58">
        <v>198.732</v>
      </c>
      <c r="AI29" s="58">
        <v>704.726</v>
      </c>
      <c r="AJ29" s="55">
        <f t="shared" si="9"/>
        <v>945.38800000000003</v>
      </c>
      <c r="AK29" s="58">
        <v>278.11200000000002</v>
      </c>
      <c r="AL29" s="58">
        <v>213.45</v>
      </c>
      <c r="AM29" s="58">
        <v>453.82600000000002</v>
      </c>
      <c r="AN29" s="55">
        <f t="shared" si="10"/>
        <v>3084.5369999999998</v>
      </c>
      <c r="AO29" s="58">
        <v>385.01499999999999</v>
      </c>
      <c r="AP29" s="58">
        <v>197.535</v>
      </c>
      <c r="AQ29" s="58">
        <v>805.15800000000002</v>
      </c>
      <c r="AR29" s="58">
        <v>863.73800000000006</v>
      </c>
      <c r="AS29" s="58">
        <v>331.91199999999998</v>
      </c>
      <c r="AT29" s="58">
        <v>501.17899999999997</v>
      </c>
      <c r="AU29" s="55">
        <f t="shared" si="11"/>
        <v>71.102000000000004</v>
      </c>
      <c r="AV29" s="58">
        <v>0.97399999999999998</v>
      </c>
      <c r="AW29" s="58">
        <v>4.1120000000000001</v>
      </c>
      <c r="AX29" s="58">
        <v>10.728</v>
      </c>
      <c r="AY29" s="58">
        <v>12.583</v>
      </c>
      <c r="AZ29" s="58">
        <v>25.933</v>
      </c>
      <c r="BA29" s="58">
        <v>16.771999999999998</v>
      </c>
      <c r="BB29" s="58">
        <v>3.8889999999999998</v>
      </c>
      <c r="BC29" s="55">
        <f t="shared" si="12"/>
        <v>225.75299999999996</v>
      </c>
      <c r="BD29" s="58">
        <v>7.569</v>
      </c>
      <c r="BE29" s="58">
        <v>193.19399999999999</v>
      </c>
      <c r="BF29" s="58">
        <v>4.593</v>
      </c>
      <c r="BG29" s="58">
        <v>9.3019999999999996</v>
      </c>
      <c r="BH29" s="58">
        <v>11.095000000000001</v>
      </c>
      <c r="BI29" s="58">
        <v>1412.922</v>
      </c>
      <c r="BJ29" s="58">
        <v>971.55700000000002</v>
      </c>
      <c r="BK29" s="86">
        <f t="shared" si="13"/>
        <v>1230.6669999999999</v>
      </c>
      <c r="BL29" s="58">
        <v>860.53499999999997</v>
      </c>
      <c r="BM29" s="58">
        <v>21.298999999999999</v>
      </c>
      <c r="BN29" s="58">
        <v>348.83300000000003</v>
      </c>
      <c r="BO29" s="58">
        <v>36.466999999999999</v>
      </c>
      <c r="BP29" s="58">
        <v>0</v>
      </c>
      <c r="BQ29" s="58">
        <v>6.8000000000000005E-2</v>
      </c>
      <c r="BR29" s="58">
        <v>3278.2469999999998</v>
      </c>
      <c r="BS29" s="58">
        <v>8.9600000000000009</v>
      </c>
      <c r="BT29" s="58">
        <v>381.32799999999997</v>
      </c>
      <c r="BU29" s="58">
        <v>1676.7759999999962</v>
      </c>
      <c r="BV29" s="55">
        <f t="shared" si="14"/>
        <v>17363.140999999996</v>
      </c>
      <c r="BW29" s="83">
        <v>79.673000000000002</v>
      </c>
      <c r="BX29" s="49"/>
      <c r="BY29" s="49"/>
      <c r="BZ29" s="49"/>
    </row>
    <row r="30" spans="1:78" s="2" customFormat="1" ht="12.75" customHeight="1" x14ac:dyDescent="0.25">
      <c r="A30" s="50">
        <v>2001</v>
      </c>
      <c r="B30" s="29" t="s">
        <v>133</v>
      </c>
      <c r="C30" s="55">
        <f t="shared" si="6"/>
        <v>1034.3449999999998</v>
      </c>
      <c r="D30" s="58">
        <v>0</v>
      </c>
      <c r="E30" s="58">
        <v>647.28099999999995</v>
      </c>
      <c r="F30" s="58">
        <v>8.5190000000000001</v>
      </c>
      <c r="G30" s="58">
        <v>15.933</v>
      </c>
      <c r="H30" s="58">
        <v>33.026000000000003</v>
      </c>
      <c r="I30" s="58">
        <v>0</v>
      </c>
      <c r="J30" s="58">
        <v>329.58600000000001</v>
      </c>
      <c r="K30" s="55">
        <f t="shared" si="7"/>
        <v>95.50200000000001</v>
      </c>
      <c r="L30" s="58">
        <v>0</v>
      </c>
      <c r="M30" s="58">
        <v>4.5069999999999997</v>
      </c>
      <c r="N30" s="58">
        <v>86.283000000000001</v>
      </c>
      <c r="O30" s="58">
        <v>4.7119999999999997</v>
      </c>
      <c r="P30" s="55">
        <f t="shared" si="8"/>
        <v>2134.6770000000001</v>
      </c>
      <c r="Q30" s="58">
        <v>0</v>
      </c>
      <c r="R30" s="58">
        <v>0</v>
      </c>
      <c r="S30" s="58">
        <v>65.641000000000005</v>
      </c>
      <c r="T30" s="58">
        <v>21.335999999999999</v>
      </c>
      <c r="U30" s="58">
        <v>107.935</v>
      </c>
      <c r="V30" s="58">
        <v>376.262</v>
      </c>
      <c r="W30" s="58">
        <v>57.314999999999998</v>
      </c>
      <c r="X30" s="58">
        <v>23.201000000000001</v>
      </c>
      <c r="Y30" s="58">
        <v>68.954999999999998</v>
      </c>
      <c r="Z30" s="58">
        <v>69.923000000000002</v>
      </c>
      <c r="AA30" s="58">
        <v>205.16800000000001</v>
      </c>
      <c r="AB30" s="58">
        <v>73.631</v>
      </c>
      <c r="AC30" s="58">
        <v>256.726</v>
      </c>
      <c r="AD30" s="58">
        <v>260.97800000000001</v>
      </c>
      <c r="AE30" s="58">
        <v>40.835000000000001</v>
      </c>
      <c r="AF30" s="58">
        <v>152.964</v>
      </c>
      <c r="AG30" s="58">
        <v>71.087999999999994</v>
      </c>
      <c r="AH30" s="58">
        <v>282.71899999999999</v>
      </c>
      <c r="AI30" s="58">
        <v>362.6</v>
      </c>
      <c r="AJ30" s="55">
        <f t="shared" si="9"/>
        <v>900.50099999999998</v>
      </c>
      <c r="AK30" s="58">
        <v>247.71600000000001</v>
      </c>
      <c r="AL30" s="58">
        <v>210.601</v>
      </c>
      <c r="AM30" s="58">
        <v>442.18400000000003</v>
      </c>
      <c r="AN30" s="55">
        <f t="shared" si="10"/>
        <v>2893.48</v>
      </c>
      <c r="AO30" s="58">
        <v>432.67599999999999</v>
      </c>
      <c r="AP30" s="58">
        <v>240.23500000000001</v>
      </c>
      <c r="AQ30" s="58">
        <v>695.55200000000002</v>
      </c>
      <c r="AR30" s="58">
        <v>779.33100000000002</v>
      </c>
      <c r="AS30" s="58">
        <v>455.00799999999998</v>
      </c>
      <c r="AT30" s="58">
        <v>290.678</v>
      </c>
      <c r="AU30" s="55">
        <f t="shared" si="11"/>
        <v>68.513999999999996</v>
      </c>
      <c r="AV30" s="58">
        <v>0.50800000000000001</v>
      </c>
      <c r="AW30" s="58">
        <v>2.2519999999999998</v>
      </c>
      <c r="AX30" s="58">
        <v>7.9119999999999999</v>
      </c>
      <c r="AY30" s="58">
        <v>11.239000000000001</v>
      </c>
      <c r="AZ30" s="58">
        <v>19.538</v>
      </c>
      <c r="BA30" s="58">
        <v>27.065000000000001</v>
      </c>
      <c r="BB30" s="58">
        <v>3.7959999999999998</v>
      </c>
      <c r="BC30" s="55">
        <f t="shared" si="12"/>
        <v>215.79599999999996</v>
      </c>
      <c r="BD30" s="58">
        <v>2.2120000000000002</v>
      </c>
      <c r="BE30" s="58">
        <v>189.148</v>
      </c>
      <c r="BF30" s="58">
        <v>4.2720000000000002</v>
      </c>
      <c r="BG30" s="58">
        <v>9.1289999999999996</v>
      </c>
      <c r="BH30" s="58">
        <v>11.035</v>
      </c>
      <c r="BI30" s="58">
        <v>1324.972</v>
      </c>
      <c r="BJ30" s="58">
        <v>898.16800000000001</v>
      </c>
      <c r="BK30" s="86">
        <f t="shared" si="13"/>
        <v>1026.0520000000001</v>
      </c>
      <c r="BL30" s="58">
        <v>709.49900000000002</v>
      </c>
      <c r="BM30" s="58">
        <v>0</v>
      </c>
      <c r="BN30" s="58">
        <v>316.553</v>
      </c>
      <c r="BO30" s="58">
        <v>35.826000000000001</v>
      </c>
      <c r="BP30" s="58">
        <v>0</v>
      </c>
      <c r="BQ30" s="58">
        <v>7.1999999999999995E-2</v>
      </c>
      <c r="BR30" s="58">
        <v>2865.0770000000002</v>
      </c>
      <c r="BS30" s="58">
        <v>11.006</v>
      </c>
      <c r="BT30" s="58">
        <v>378.392</v>
      </c>
      <c r="BU30" s="58">
        <v>1669.4180000000006</v>
      </c>
      <c r="BV30" s="55">
        <f t="shared" si="14"/>
        <v>15918.194</v>
      </c>
      <c r="BW30" s="83">
        <v>79.400999999999996</v>
      </c>
      <c r="BX30" s="49"/>
      <c r="BY30" s="49"/>
      <c r="BZ30" s="49"/>
    </row>
    <row r="31" spans="1:78" s="2" customFormat="1" ht="12.75" customHeight="1" x14ac:dyDescent="0.25">
      <c r="A31" s="50"/>
      <c r="B31" s="29" t="s">
        <v>134</v>
      </c>
      <c r="C31" s="55">
        <f t="shared" si="6"/>
        <v>758.51700000000005</v>
      </c>
      <c r="D31" s="58">
        <v>0</v>
      </c>
      <c r="E31" s="58">
        <v>691.27700000000004</v>
      </c>
      <c r="F31" s="58">
        <v>8.5670000000000002</v>
      </c>
      <c r="G31" s="58">
        <v>16.129000000000001</v>
      </c>
      <c r="H31" s="58">
        <v>33.122</v>
      </c>
      <c r="I31" s="58">
        <v>0</v>
      </c>
      <c r="J31" s="58">
        <v>9.4220000000000006</v>
      </c>
      <c r="K31" s="55">
        <f t="shared" si="7"/>
        <v>98.297000000000011</v>
      </c>
      <c r="L31" s="58">
        <v>7.8109999999999999</v>
      </c>
      <c r="M31" s="58">
        <v>6.1929999999999996</v>
      </c>
      <c r="N31" s="58">
        <v>79.584000000000003</v>
      </c>
      <c r="O31" s="58">
        <v>4.7089999999999996</v>
      </c>
      <c r="P31" s="55">
        <f t="shared" si="8"/>
        <v>2306.4679999999998</v>
      </c>
      <c r="Q31" s="58">
        <v>0</v>
      </c>
      <c r="R31" s="58">
        <v>0</v>
      </c>
      <c r="S31" s="58">
        <v>67.789000000000001</v>
      </c>
      <c r="T31" s="58">
        <v>21.22</v>
      </c>
      <c r="U31" s="58">
        <v>260.88499999999999</v>
      </c>
      <c r="V31" s="58">
        <v>373.81</v>
      </c>
      <c r="W31" s="58">
        <v>53.451000000000001</v>
      </c>
      <c r="X31" s="58">
        <v>23.4</v>
      </c>
      <c r="Y31" s="58">
        <v>73.716999999999999</v>
      </c>
      <c r="Z31" s="58">
        <v>77.795000000000002</v>
      </c>
      <c r="AA31" s="58">
        <v>240.62799999999999</v>
      </c>
      <c r="AB31" s="58">
        <v>98.477999999999994</v>
      </c>
      <c r="AC31" s="58">
        <v>254.62</v>
      </c>
      <c r="AD31" s="58">
        <v>271.48899999999998</v>
      </c>
      <c r="AE31" s="58">
        <v>38.158000000000001</v>
      </c>
      <c r="AF31" s="58">
        <v>161.92500000000001</v>
      </c>
      <c r="AG31" s="58">
        <v>72.355999999999995</v>
      </c>
      <c r="AH31" s="58">
        <v>216.74700000000001</v>
      </c>
      <c r="AI31" s="58">
        <v>438.95100000000002</v>
      </c>
      <c r="AJ31" s="55">
        <f t="shared" si="9"/>
        <v>884.97400000000005</v>
      </c>
      <c r="AK31" s="58">
        <v>238.839</v>
      </c>
      <c r="AL31" s="58">
        <v>207.285</v>
      </c>
      <c r="AM31" s="58">
        <v>438.85</v>
      </c>
      <c r="AN31" s="55">
        <f t="shared" si="10"/>
        <v>2981.9880000000003</v>
      </c>
      <c r="AO31" s="58">
        <v>435.15600000000001</v>
      </c>
      <c r="AP31" s="58">
        <v>253.69</v>
      </c>
      <c r="AQ31" s="58">
        <v>687.36800000000005</v>
      </c>
      <c r="AR31" s="58">
        <v>785.76</v>
      </c>
      <c r="AS31" s="58">
        <v>438.625</v>
      </c>
      <c r="AT31" s="58">
        <v>381.38900000000001</v>
      </c>
      <c r="AU31" s="55">
        <f t="shared" si="11"/>
        <v>74.013000000000005</v>
      </c>
      <c r="AV31" s="58">
        <v>0.55000000000000004</v>
      </c>
      <c r="AW31" s="58">
        <v>2.3639999999999999</v>
      </c>
      <c r="AX31" s="58">
        <v>8.4589999999999996</v>
      </c>
      <c r="AY31" s="58">
        <v>11.404</v>
      </c>
      <c r="AZ31" s="58">
        <v>21.812000000000001</v>
      </c>
      <c r="BA31" s="58">
        <v>29.423999999999999</v>
      </c>
      <c r="BB31" s="58">
        <v>3.746</v>
      </c>
      <c r="BC31" s="55">
        <f t="shared" si="12"/>
        <v>210.13</v>
      </c>
      <c r="BD31" s="58">
        <v>5.28</v>
      </c>
      <c r="BE31" s="58">
        <v>180.756</v>
      </c>
      <c r="BF31" s="58">
        <v>4.2729999999999997</v>
      </c>
      <c r="BG31" s="58">
        <v>8.9489999999999998</v>
      </c>
      <c r="BH31" s="58">
        <v>10.872</v>
      </c>
      <c r="BI31" s="58">
        <v>1437.201</v>
      </c>
      <c r="BJ31" s="58">
        <v>988.41800000000001</v>
      </c>
      <c r="BK31" s="86">
        <f t="shared" si="13"/>
        <v>1056.7629999999999</v>
      </c>
      <c r="BL31" s="58">
        <v>743.78200000000004</v>
      </c>
      <c r="BM31" s="58">
        <v>0</v>
      </c>
      <c r="BN31" s="58">
        <v>312.98099999999999</v>
      </c>
      <c r="BO31" s="58">
        <v>36.253999999999998</v>
      </c>
      <c r="BP31" s="58">
        <v>0</v>
      </c>
      <c r="BQ31" s="58">
        <v>6.5000000000000002E-2</v>
      </c>
      <c r="BR31" s="58">
        <v>2597.5929999999998</v>
      </c>
      <c r="BS31" s="58">
        <v>9.7490000000000006</v>
      </c>
      <c r="BT31" s="58">
        <v>381.77199999999999</v>
      </c>
      <c r="BU31" s="58">
        <v>1769.9120000000003</v>
      </c>
      <c r="BV31" s="55">
        <f t="shared" si="14"/>
        <v>16034.811000000002</v>
      </c>
      <c r="BW31" s="83">
        <v>73.207999999999998</v>
      </c>
      <c r="BX31" s="49"/>
      <c r="BY31" s="49"/>
      <c r="BZ31" s="49"/>
    </row>
    <row r="32" spans="1:78" s="2" customFormat="1" ht="12.75" customHeight="1" x14ac:dyDescent="0.25">
      <c r="A32" s="50"/>
      <c r="B32" s="29" t="s">
        <v>135</v>
      </c>
      <c r="C32" s="55">
        <f t="shared" si="6"/>
        <v>849.37</v>
      </c>
      <c r="D32" s="58">
        <v>0</v>
      </c>
      <c r="E32" s="58">
        <v>740.33699999999999</v>
      </c>
      <c r="F32" s="58">
        <v>5.556</v>
      </c>
      <c r="G32" s="58">
        <v>15.847</v>
      </c>
      <c r="H32" s="58">
        <v>34.332999999999998</v>
      </c>
      <c r="I32" s="58">
        <v>0</v>
      </c>
      <c r="J32" s="58">
        <v>53.296999999999997</v>
      </c>
      <c r="K32" s="55">
        <f t="shared" si="7"/>
        <v>90.087999999999994</v>
      </c>
      <c r="L32" s="58">
        <v>0</v>
      </c>
      <c r="M32" s="58">
        <v>2.0649999999999999</v>
      </c>
      <c r="N32" s="58">
        <v>83.316000000000003</v>
      </c>
      <c r="O32" s="58">
        <v>4.7069999999999999</v>
      </c>
      <c r="P32" s="55">
        <f t="shared" si="8"/>
        <v>2299.4470000000006</v>
      </c>
      <c r="Q32" s="58">
        <v>0</v>
      </c>
      <c r="R32" s="58">
        <v>0</v>
      </c>
      <c r="S32" s="58">
        <v>61.883000000000003</v>
      </c>
      <c r="T32" s="58">
        <v>26.931999999999999</v>
      </c>
      <c r="U32" s="58">
        <v>262.24099999999999</v>
      </c>
      <c r="V32" s="58">
        <v>402.86900000000003</v>
      </c>
      <c r="W32" s="58">
        <v>62.985999999999997</v>
      </c>
      <c r="X32" s="58">
        <v>24.247</v>
      </c>
      <c r="Y32" s="58">
        <v>73.831000000000003</v>
      </c>
      <c r="Z32" s="58">
        <v>66.653000000000006</v>
      </c>
      <c r="AA32" s="58">
        <v>261.2</v>
      </c>
      <c r="AB32" s="58">
        <v>59.908999999999999</v>
      </c>
      <c r="AC32" s="58">
        <v>216.86199999999999</v>
      </c>
      <c r="AD32" s="58">
        <v>261.31400000000002</v>
      </c>
      <c r="AE32" s="58">
        <v>55.420999999999999</v>
      </c>
      <c r="AF32" s="58">
        <v>115.785</v>
      </c>
      <c r="AG32" s="58">
        <v>24.303000000000001</v>
      </c>
      <c r="AH32" s="58">
        <v>323.01100000000002</v>
      </c>
      <c r="AI32" s="58">
        <v>369.09800000000001</v>
      </c>
      <c r="AJ32" s="55">
        <f t="shared" si="9"/>
        <v>845.46199999999999</v>
      </c>
      <c r="AK32" s="58">
        <v>227.86699999999999</v>
      </c>
      <c r="AL32" s="58">
        <v>162.46100000000001</v>
      </c>
      <c r="AM32" s="58">
        <v>455.13400000000001</v>
      </c>
      <c r="AN32" s="55">
        <f t="shared" si="10"/>
        <v>2847.3749999999995</v>
      </c>
      <c r="AO32" s="58">
        <v>469.21699999999998</v>
      </c>
      <c r="AP32" s="58">
        <v>251.33199999999999</v>
      </c>
      <c r="AQ32" s="58">
        <v>610.36300000000006</v>
      </c>
      <c r="AR32" s="58">
        <v>755.64099999999996</v>
      </c>
      <c r="AS32" s="58">
        <v>413.392</v>
      </c>
      <c r="AT32" s="58">
        <v>347.43</v>
      </c>
      <c r="AU32" s="55">
        <f t="shared" si="11"/>
        <v>74.034999999999997</v>
      </c>
      <c r="AV32" s="58">
        <v>0.7</v>
      </c>
      <c r="AW32" s="58">
        <v>3.36</v>
      </c>
      <c r="AX32" s="58">
        <v>11.465999999999999</v>
      </c>
      <c r="AY32" s="58">
        <v>14.167</v>
      </c>
      <c r="AZ32" s="58">
        <v>26.634</v>
      </c>
      <c r="BA32" s="58">
        <v>17.707999999999998</v>
      </c>
      <c r="BB32" s="58">
        <v>0</v>
      </c>
      <c r="BC32" s="55">
        <f t="shared" si="12"/>
        <v>250.68699999999998</v>
      </c>
      <c r="BD32" s="58">
        <v>2.855</v>
      </c>
      <c r="BE32" s="58">
        <v>223.97499999999999</v>
      </c>
      <c r="BF32" s="58">
        <v>4.18</v>
      </c>
      <c r="BG32" s="58">
        <v>8.7609999999999992</v>
      </c>
      <c r="BH32" s="58">
        <v>10.916</v>
      </c>
      <c r="BI32" s="58">
        <v>1265.4590000000001</v>
      </c>
      <c r="BJ32" s="58">
        <v>969.86400000000003</v>
      </c>
      <c r="BK32" s="86">
        <f t="shared" si="13"/>
        <v>924.93399999999997</v>
      </c>
      <c r="BL32" s="58">
        <v>658.24099999999999</v>
      </c>
      <c r="BM32" s="58">
        <v>0</v>
      </c>
      <c r="BN32" s="58">
        <v>266.69299999999998</v>
      </c>
      <c r="BO32" s="58">
        <v>31.603999999999999</v>
      </c>
      <c r="BP32" s="58">
        <v>0</v>
      </c>
      <c r="BQ32" s="58">
        <v>6.5000000000000002E-2</v>
      </c>
      <c r="BR32" s="58">
        <v>2235.7939999999999</v>
      </c>
      <c r="BS32" s="58">
        <v>10.584</v>
      </c>
      <c r="BT32" s="58">
        <v>364.30099999999999</v>
      </c>
      <c r="BU32" s="58">
        <v>1696.038</v>
      </c>
      <c r="BV32" s="55">
        <f t="shared" si="14"/>
        <v>15124.205</v>
      </c>
      <c r="BW32" s="83">
        <v>73.760999999999996</v>
      </c>
      <c r="BX32" s="49"/>
      <c r="BY32" s="49"/>
      <c r="BZ32" s="49"/>
    </row>
    <row r="33" spans="1:78" s="2" customFormat="1" ht="12.75" customHeight="1" x14ac:dyDescent="0.25">
      <c r="A33" s="50"/>
      <c r="B33" s="29" t="s">
        <v>136</v>
      </c>
      <c r="C33" s="55">
        <f t="shared" si="6"/>
        <v>864.44900000000007</v>
      </c>
      <c r="D33" s="58">
        <v>0</v>
      </c>
      <c r="E33" s="58">
        <v>744.279</v>
      </c>
      <c r="F33" s="58">
        <v>0</v>
      </c>
      <c r="G33" s="58">
        <v>18.556999999999999</v>
      </c>
      <c r="H33" s="58">
        <v>44.173000000000002</v>
      </c>
      <c r="I33" s="58">
        <v>0</v>
      </c>
      <c r="J33" s="58">
        <v>57.44</v>
      </c>
      <c r="K33" s="55">
        <f t="shared" si="7"/>
        <v>87.528000000000006</v>
      </c>
      <c r="L33" s="58">
        <v>0</v>
      </c>
      <c r="M33" s="58">
        <v>3.657</v>
      </c>
      <c r="N33" s="58">
        <v>79.165000000000006</v>
      </c>
      <c r="O33" s="58">
        <v>4.7060000000000004</v>
      </c>
      <c r="P33" s="55">
        <f t="shared" si="8"/>
        <v>2204.9789999999998</v>
      </c>
      <c r="Q33" s="58">
        <v>0</v>
      </c>
      <c r="R33" s="58">
        <v>0</v>
      </c>
      <c r="S33" s="58">
        <v>60.048999999999999</v>
      </c>
      <c r="T33" s="58">
        <v>25.367999999999999</v>
      </c>
      <c r="U33" s="58">
        <v>274.14600000000002</v>
      </c>
      <c r="V33" s="58">
        <v>395.61200000000002</v>
      </c>
      <c r="W33" s="58">
        <v>59.281999999999996</v>
      </c>
      <c r="X33" s="58">
        <v>22.815000000000001</v>
      </c>
      <c r="Y33" s="58">
        <v>49.213999999999999</v>
      </c>
      <c r="Z33" s="58">
        <v>50.593000000000004</v>
      </c>
      <c r="AA33" s="58">
        <v>279.18</v>
      </c>
      <c r="AB33" s="58">
        <v>63.302999999999997</v>
      </c>
      <c r="AC33" s="58">
        <v>215.82400000000001</v>
      </c>
      <c r="AD33" s="58">
        <v>238.59700000000001</v>
      </c>
      <c r="AE33" s="58">
        <v>50.253</v>
      </c>
      <c r="AF33" s="58">
        <v>131.97200000000001</v>
      </c>
      <c r="AG33" s="58">
        <v>24.48</v>
      </c>
      <c r="AH33" s="58">
        <v>264.291</v>
      </c>
      <c r="AI33" s="58">
        <v>455.28699999999998</v>
      </c>
      <c r="AJ33" s="55">
        <f t="shared" si="9"/>
        <v>806.76300000000003</v>
      </c>
      <c r="AK33" s="58">
        <v>172.768</v>
      </c>
      <c r="AL33" s="58">
        <v>190.66200000000001</v>
      </c>
      <c r="AM33" s="58">
        <v>443.33300000000003</v>
      </c>
      <c r="AN33" s="55">
        <f t="shared" si="10"/>
        <v>2800.3599999999997</v>
      </c>
      <c r="AO33" s="58">
        <v>462.827</v>
      </c>
      <c r="AP33" s="58">
        <v>200.64400000000001</v>
      </c>
      <c r="AQ33" s="58">
        <v>602.48</v>
      </c>
      <c r="AR33" s="58">
        <v>785.78899999999999</v>
      </c>
      <c r="AS33" s="58">
        <v>420.32799999999997</v>
      </c>
      <c r="AT33" s="58">
        <v>328.29199999999997</v>
      </c>
      <c r="AU33" s="55">
        <f t="shared" si="11"/>
        <v>73.539000000000001</v>
      </c>
      <c r="AV33" s="58">
        <v>0.68</v>
      </c>
      <c r="AW33" s="58">
        <v>3.13</v>
      </c>
      <c r="AX33" s="58">
        <v>11.942</v>
      </c>
      <c r="AY33" s="58">
        <v>14.589</v>
      </c>
      <c r="AZ33" s="58">
        <v>25.606999999999999</v>
      </c>
      <c r="BA33" s="58">
        <v>17.591000000000001</v>
      </c>
      <c r="BB33" s="58">
        <v>0</v>
      </c>
      <c r="BC33" s="55">
        <f t="shared" si="12"/>
        <v>247.297</v>
      </c>
      <c r="BD33" s="58">
        <v>1.3779999999999999</v>
      </c>
      <c r="BE33" s="58">
        <v>233.18899999999999</v>
      </c>
      <c r="BF33" s="58">
        <v>4.0919999999999996</v>
      </c>
      <c r="BG33" s="58">
        <v>8.6379999999999999</v>
      </c>
      <c r="BH33" s="58">
        <v>0</v>
      </c>
      <c r="BI33" s="58">
        <v>1262.059</v>
      </c>
      <c r="BJ33" s="58">
        <v>594.654</v>
      </c>
      <c r="BK33" s="86">
        <f t="shared" si="13"/>
        <v>1026.652</v>
      </c>
      <c r="BL33" s="58">
        <v>710.76900000000001</v>
      </c>
      <c r="BM33" s="58">
        <v>5.4690000000000003</v>
      </c>
      <c r="BN33" s="58">
        <v>310.41399999999999</v>
      </c>
      <c r="BO33" s="58">
        <v>32.518000000000001</v>
      </c>
      <c r="BP33" s="58">
        <v>0</v>
      </c>
      <c r="BQ33" s="58">
        <v>6.3E-2</v>
      </c>
      <c r="BR33" s="58">
        <v>2199.5970000000002</v>
      </c>
      <c r="BS33" s="58">
        <v>12.907</v>
      </c>
      <c r="BT33" s="58">
        <v>367.36099999999999</v>
      </c>
      <c r="BU33" s="58">
        <v>1570.7669999999994</v>
      </c>
      <c r="BV33" s="55">
        <f t="shared" si="14"/>
        <v>14606.779999999999</v>
      </c>
      <c r="BW33" s="83">
        <v>69.528000000000006</v>
      </c>
      <c r="BX33" s="49"/>
      <c r="BY33" s="49"/>
      <c r="BZ33" s="49"/>
    </row>
    <row r="34" spans="1:78" s="2" customFormat="1" ht="12.75" customHeight="1" x14ac:dyDescent="0.25">
      <c r="A34" s="50">
        <v>2002</v>
      </c>
      <c r="B34" s="29" t="s">
        <v>133</v>
      </c>
      <c r="C34" s="55">
        <f t="shared" si="6"/>
        <v>802.45200000000011</v>
      </c>
      <c r="D34" s="58">
        <v>0</v>
      </c>
      <c r="E34" s="58">
        <v>694.11800000000005</v>
      </c>
      <c r="F34" s="58">
        <v>0</v>
      </c>
      <c r="G34" s="58">
        <v>18.045999999999999</v>
      </c>
      <c r="H34" s="58">
        <v>44.332000000000001</v>
      </c>
      <c r="I34" s="58">
        <v>0</v>
      </c>
      <c r="J34" s="58">
        <v>45.956000000000003</v>
      </c>
      <c r="K34" s="55">
        <f t="shared" si="7"/>
        <v>77.702999999999989</v>
      </c>
      <c r="L34" s="58">
        <v>0</v>
      </c>
      <c r="M34" s="58">
        <v>3.9689999999999999</v>
      </c>
      <c r="N34" s="58">
        <v>73.733999999999995</v>
      </c>
      <c r="O34" s="58">
        <v>0</v>
      </c>
      <c r="P34" s="55">
        <f t="shared" si="8"/>
        <v>2202.268</v>
      </c>
      <c r="Q34" s="58">
        <v>0</v>
      </c>
      <c r="R34" s="58">
        <v>0</v>
      </c>
      <c r="S34" s="58">
        <v>58.313000000000002</v>
      </c>
      <c r="T34" s="58">
        <v>25.324000000000002</v>
      </c>
      <c r="U34" s="58">
        <v>272.959</v>
      </c>
      <c r="V34" s="58">
        <v>381.28899999999999</v>
      </c>
      <c r="W34" s="58">
        <v>56.872999999999998</v>
      </c>
      <c r="X34" s="58">
        <v>5.0860000000000003</v>
      </c>
      <c r="Y34" s="58">
        <v>52.832999999999998</v>
      </c>
      <c r="Z34" s="58">
        <v>48.703000000000003</v>
      </c>
      <c r="AA34" s="58">
        <v>295.58100000000002</v>
      </c>
      <c r="AB34" s="58">
        <v>57.99</v>
      </c>
      <c r="AC34" s="58">
        <v>214.60599999999999</v>
      </c>
      <c r="AD34" s="58">
        <v>242.721</v>
      </c>
      <c r="AE34" s="58">
        <v>35.366</v>
      </c>
      <c r="AF34" s="58">
        <v>124.099</v>
      </c>
      <c r="AG34" s="58">
        <v>24.882000000000001</v>
      </c>
      <c r="AH34" s="58">
        <v>305.64299999999997</v>
      </c>
      <c r="AI34" s="58">
        <v>616.03800000000001</v>
      </c>
      <c r="AJ34" s="55">
        <f t="shared" si="9"/>
        <v>793.29499999999996</v>
      </c>
      <c r="AK34" s="58">
        <v>170.67</v>
      </c>
      <c r="AL34" s="58">
        <v>182.07599999999999</v>
      </c>
      <c r="AM34" s="58">
        <v>440.54899999999998</v>
      </c>
      <c r="AN34" s="55">
        <f t="shared" si="10"/>
        <v>2769.433</v>
      </c>
      <c r="AO34" s="58">
        <v>415.57900000000001</v>
      </c>
      <c r="AP34" s="58">
        <v>195.714</v>
      </c>
      <c r="AQ34" s="58">
        <v>677.89599999999996</v>
      </c>
      <c r="AR34" s="58">
        <v>773.346</v>
      </c>
      <c r="AS34" s="58">
        <v>384.82900000000001</v>
      </c>
      <c r="AT34" s="58">
        <v>322.06900000000002</v>
      </c>
      <c r="AU34" s="55">
        <f t="shared" si="11"/>
        <v>73.789000000000016</v>
      </c>
      <c r="AV34" s="58">
        <v>0.66200000000000003</v>
      </c>
      <c r="AW34" s="58">
        <v>3.0990000000000002</v>
      </c>
      <c r="AX34" s="58">
        <v>12.502000000000001</v>
      </c>
      <c r="AY34" s="58">
        <v>14.308999999999999</v>
      </c>
      <c r="AZ34" s="58">
        <v>24.608000000000001</v>
      </c>
      <c r="BA34" s="58">
        <v>18.609000000000002</v>
      </c>
      <c r="BB34" s="58">
        <v>0</v>
      </c>
      <c r="BC34" s="55">
        <f t="shared" si="12"/>
        <v>234.75700000000001</v>
      </c>
      <c r="BD34" s="58">
        <v>1.1100000000000001</v>
      </c>
      <c r="BE34" s="58">
        <v>221.21299999999999</v>
      </c>
      <c r="BF34" s="58">
        <v>4.0010000000000003</v>
      </c>
      <c r="BG34" s="58">
        <v>8.4329999999999998</v>
      </c>
      <c r="BH34" s="58">
        <v>0</v>
      </c>
      <c r="BI34" s="58">
        <v>1204.4469999999999</v>
      </c>
      <c r="BJ34" s="58">
        <v>591.99900000000002</v>
      </c>
      <c r="BK34" s="86">
        <f t="shared" si="13"/>
        <v>1016.7769999999999</v>
      </c>
      <c r="BL34" s="58">
        <v>824.13199999999995</v>
      </c>
      <c r="BM34" s="58">
        <v>0</v>
      </c>
      <c r="BN34" s="58">
        <v>192.64500000000001</v>
      </c>
      <c r="BO34" s="58">
        <v>42.305999999999997</v>
      </c>
      <c r="BP34" s="58">
        <v>0</v>
      </c>
      <c r="BQ34" s="58">
        <v>3.5000000000000003E-2</v>
      </c>
      <c r="BR34" s="58">
        <v>2262.5729999999999</v>
      </c>
      <c r="BS34" s="58">
        <v>15.412000000000001</v>
      </c>
      <c r="BT34" s="58">
        <v>336.32400000000001</v>
      </c>
      <c r="BU34" s="58">
        <v>1571.095</v>
      </c>
      <c r="BV34" s="55">
        <f t="shared" si="14"/>
        <v>14610.703</v>
      </c>
      <c r="BW34" s="83">
        <v>70.405000000000001</v>
      </c>
      <c r="BX34" s="49"/>
      <c r="BY34" s="49"/>
      <c r="BZ34" s="49"/>
    </row>
    <row r="35" spans="1:78" s="2" customFormat="1" ht="12.75" customHeight="1" x14ac:dyDescent="0.25">
      <c r="A35" s="50"/>
      <c r="B35" s="29" t="s">
        <v>134</v>
      </c>
      <c r="C35" s="55">
        <f t="shared" si="6"/>
        <v>792.23700000000008</v>
      </c>
      <c r="D35" s="58">
        <v>0</v>
      </c>
      <c r="E35" s="58">
        <v>687.03300000000002</v>
      </c>
      <c r="F35" s="58">
        <v>0</v>
      </c>
      <c r="G35" s="58">
        <v>17.7</v>
      </c>
      <c r="H35" s="58">
        <v>44.185000000000002</v>
      </c>
      <c r="I35" s="58">
        <v>0</v>
      </c>
      <c r="J35" s="58">
        <v>43.319000000000003</v>
      </c>
      <c r="K35" s="55">
        <f t="shared" si="7"/>
        <v>76.768000000000001</v>
      </c>
      <c r="L35" s="58">
        <v>0</v>
      </c>
      <c r="M35" s="58">
        <v>3.968</v>
      </c>
      <c r="N35" s="58">
        <v>72.8</v>
      </c>
      <c r="O35" s="58">
        <v>0</v>
      </c>
      <c r="P35" s="55">
        <f t="shared" si="8"/>
        <v>2173.0520000000001</v>
      </c>
      <c r="Q35" s="58">
        <v>0</v>
      </c>
      <c r="R35" s="58">
        <v>0</v>
      </c>
      <c r="S35" s="58">
        <v>56.613999999999997</v>
      </c>
      <c r="T35" s="58">
        <v>27.065999999999999</v>
      </c>
      <c r="U35" s="58">
        <v>276.16000000000003</v>
      </c>
      <c r="V35" s="58">
        <v>355.10700000000003</v>
      </c>
      <c r="W35" s="58">
        <v>40.709000000000003</v>
      </c>
      <c r="X35" s="58">
        <v>5.2089999999999996</v>
      </c>
      <c r="Y35" s="58">
        <v>47.604999999999997</v>
      </c>
      <c r="Z35" s="58">
        <v>43.234999999999999</v>
      </c>
      <c r="AA35" s="58">
        <v>307.75200000000001</v>
      </c>
      <c r="AB35" s="58">
        <v>60.345999999999997</v>
      </c>
      <c r="AC35" s="58">
        <v>203.714</v>
      </c>
      <c r="AD35" s="58">
        <v>244.78700000000001</v>
      </c>
      <c r="AE35" s="58">
        <v>30.663</v>
      </c>
      <c r="AF35" s="58">
        <v>114.193</v>
      </c>
      <c r="AG35" s="58">
        <v>25.606999999999999</v>
      </c>
      <c r="AH35" s="58">
        <v>334.28500000000003</v>
      </c>
      <c r="AI35" s="58">
        <v>730.16099999999994</v>
      </c>
      <c r="AJ35" s="55">
        <f t="shared" si="9"/>
        <v>764.43599999999992</v>
      </c>
      <c r="AK35" s="58">
        <v>171.727</v>
      </c>
      <c r="AL35" s="58">
        <v>151.10599999999999</v>
      </c>
      <c r="AM35" s="58">
        <v>441.60300000000001</v>
      </c>
      <c r="AN35" s="55">
        <f t="shared" si="10"/>
        <v>2712.2560000000003</v>
      </c>
      <c r="AO35" s="58">
        <v>399.39299999999997</v>
      </c>
      <c r="AP35" s="58">
        <v>162.69999999999999</v>
      </c>
      <c r="AQ35" s="58">
        <v>853.51</v>
      </c>
      <c r="AR35" s="58">
        <v>643.10299999999995</v>
      </c>
      <c r="AS35" s="58">
        <v>343.63200000000001</v>
      </c>
      <c r="AT35" s="58">
        <v>309.91800000000001</v>
      </c>
      <c r="AU35" s="55">
        <f t="shared" si="11"/>
        <v>77.403999999999996</v>
      </c>
      <c r="AV35" s="58">
        <v>0.72099999999999997</v>
      </c>
      <c r="AW35" s="58">
        <v>3.3919999999999999</v>
      </c>
      <c r="AX35" s="58">
        <v>12.835000000000001</v>
      </c>
      <c r="AY35" s="58">
        <v>14.004</v>
      </c>
      <c r="AZ35" s="58">
        <v>25.169</v>
      </c>
      <c r="BA35" s="58">
        <v>21.283000000000001</v>
      </c>
      <c r="BB35" s="58">
        <v>0</v>
      </c>
      <c r="BC35" s="55">
        <f t="shared" si="12"/>
        <v>217.66800000000001</v>
      </c>
      <c r="BD35" s="58">
        <v>0.85199999999999998</v>
      </c>
      <c r="BE35" s="58">
        <v>204.589</v>
      </c>
      <c r="BF35" s="58">
        <v>3.984</v>
      </c>
      <c r="BG35" s="58">
        <v>8.2430000000000003</v>
      </c>
      <c r="BH35" s="58">
        <v>0</v>
      </c>
      <c r="BI35" s="58">
        <v>1141.999</v>
      </c>
      <c r="BJ35" s="58">
        <v>464.97899999999998</v>
      </c>
      <c r="BK35" s="86">
        <f t="shared" si="13"/>
        <v>1024.325</v>
      </c>
      <c r="BL35" s="58">
        <v>847.79399999999998</v>
      </c>
      <c r="BM35" s="58">
        <v>0</v>
      </c>
      <c r="BN35" s="58">
        <v>176.53100000000001</v>
      </c>
      <c r="BO35" s="58">
        <v>21.135999999999999</v>
      </c>
      <c r="BP35" s="58">
        <v>0</v>
      </c>
      <c r="BQ35" s="58">
        <v>3.1E-2</v>
      </c>
      <c r="BR35" s="58">
        <v>2205.3670000000002</v>
      </c>
      <c r="BS35" s="58">
        <v>15.975</v>
      </c>
      <c r="BT35" s="58">
        <v>330.03899999999999</v>
      </c>
      <c r="BU35" s="58">
        <v>1537.0470000000012</v>
      </c>
      <c r="BV35" s="55">
        <f t="shared" si="14"/>
        <v>14284.880000000003</v>
      </c>
      <c r="BW35" s="83">
        <v>71.319999999999993</v>
      </c>
      <c r="BX35" s="49"/>
      <c r="BY35" s="49"/>
      <c r="BZ35" s="49"/>
    </row>
    <row r="36" spans="1:78" s="2" customFormat="1" ht="12.75" customHeight="1" x14ac:dyDescent="0.25">
      <c r="A36" s="50"/>
      <c r="B36" s="29" t="s">
        <v>135</v>
      </c>
      <c r="C36" s="55">
        <f t="shared" si="6"/>
        <v>856.24099999999999</v>
      </c>
      <c r="D36" s="58">
        <v>0</v>
      </c>
      <c r="E36" s="58">
        <v>767.92399999999998</v>
      </c>
      <c r="F36" s="58">
        <v>0</v>
      </c>
      <c r="G36" s="58">
        <v>17.672000000000001</v>
      </c>
      <c r="H36" s="58">
        <v>43.104999999999997</v>
      </c>
      <c r="I36" s="58">
        <v>0</v>
      </c>
      <c r="J36" s="58">
        <v>27.54</v>
      </c>
      <c r="K36" s="55">
        <f t="shared" si="7"/>
        <v>78.689000000000007</v>
      </c>
      <c r="L36" s="58">
        <v>0</v>
      </c>
      <c r="M36" s="58">
        <v>10.037000000000001</v>
      </c>
      <c r="N36" s="58">
        <v>68.652000000000001</v>
      </c>
      <c r="O36" s="58">
        <v>0</v>
      </c>
      <c r="P36" s="55">
        <f t="shared" si="8"/>
        <v>1949.3420000000001</v>
      </c>
      <c r="Q36" s="58">
        <v>0</v>
      </c>
      <c r="R36" s="58">
        <v>0</v>
      </c>
      <c r="S36" s="58">
        <v>73.992000000000004</v>
      </c>
      <c r="T36" s="58">
        <v>17.916</v>
      </c>
      <c r="U36" s="58">
        <v>279.62</v>
      </c>
      <c r="V36" s="58">
        <v>232.35400000000001</v>
      </c>
      <c r="W36" s="58">
        <v>35.811999999999998</v>
      </c>
      <c r="X36" s="58">
        <v>14.166</v>
      </c>
      <c r="Y36" s="58">
        <v>50.226999999999997</v>
      </c>
      <c r="Z36" s="58">
        <v>42.814999999999998</v>
      </c>
      <c r="AA36" s="58">
        <v>277.697</v>
      </c>
      <c r="AB36" s="58">
        <v>59.039000000000001</v>
      </c>
      <c r="AC36" s="58">
        <v>203.75700000000001</v>
      </c>
      <c r="AD36" s="58">
        <v>239.44300000000001</v>
      </c>
      <c r="AE36" s="58">
        <v>29.696999999999999</v>
      </c>
      <c r="AF36" s="58">
        <v>109.42100000000001</v>
      </c>
      <c r="AG36" s="58">
        <v>25.509</v>
      </c>
      <c r="AH36" s="58">
        <v>257.87700000000001</v>
      </c>
      <c r="AI36" s="58">
        <v>765.53099999999995</v>
      </c>
      <c r="AJ36" s="55">
        <f t="shared" si="9"/>
        <v>769.51299999999992</v>
      </c>
      <c r="AK36" s="58">
        <v>174.274</v>
      </c>
      <c r="AL36" s="58">
        <v>142.49799999999999</v>
      </c>
      <c r="AM36" s="58">
        <v>452.74099999999999</v>
      </c>
      <c r="AN36" s="55">
        <f t="shared" si="10"/>
        <v>2457.2490000000003</v>
      </c>
      <c r="AO36" s="58">
        <v>415.065</v>
      </c>
      <c r="AP36" s="58">
        <v>155.05799999999999</v>
      </c>
      <c r="AQ36" s="58">
        <v>647.23800000000006</v>
      </c>
      <c r="AR36" s="58">
        <v>632.54200000000003</v>
      </c>
      <c r="AS36" s="58">
        <v>301.71899999999999</v>
      </c>
      <c r="AT36" s="58">
        <v>305.62700000000001</v>
      </c>
      <c r="AU36" s="55">
        <f t="shared" si="11"/>
        <v>75.592000000000013</v>
      </c>
      <c r="AV36" s="58">
        <v>0.56299999999999994</v>
      </c>
      <c r="AW36" s="58">
        <v>3.1480000000000001</v>
      </c>
      <c r="AX36" s="58">
        <v>12.827</v>
      </c>
      <c r="AY36" s="58">
        <v>13.519</v>
      </c>
      <c r="AZ36" s="58">
        <v>23.081</v>
      </c>
      <c r="BA36" s="58">
        <v>22.454000000000001</v>
      </c>
      <c r="BB36" s="58">
        <v>0</v>
      </c>
      <c r="BC36" s="55">
        <f t="shared" si="12"/>
        <v>254.96899999999999</v>
      </c>
      <c r="BD36" s="58">
        <v>0.59199999999999997</v>
      </c>
      <c r="BE36" s="58">
        <v>242.52500000000001</v>
      </c>
      <c r="BF36" s="58">
        <v>4.0810000000000004</v>
      </c>
      <c r="BG36" s="58">
        <v>7.0110000000000001</v>
      </c>
      <c r="BH36" s="58">
        <v>0.76</v>
      </c>
      <c r="BI36" s="58">
        <v>1107.5609999999999</v>
      </c>
      <c r="BJ36" s="58">
        <v>443.089</v>
      </c>
      <c r="BK36" s="86">
        <f t="shared" si="13"/>
        <v>989.80499999999995</v>
      </c>
      <c r="BL36" s="58">
        <v>814.53399999999999</v>
      </c>
      <c r="BM36" s="58">
        <v>0</v>
      </c>
      <c r="BN36" s="58">
        <v>175.27099999999999</v>
      </c>
      <c r="BO36" s="58">
        <v>21.007999999999999</v>
      </c>
      <c r="BP36" s="58">
        <v>0</v>
      </c>
      <c r="BQ36" s="58">
        <v>3.3000000000000002E-2</v>
      </c>
      <c r="BR36" s="58">
        <v>2093.2199999999998</v>
      </c>
      <c r="BS36" s="58">
        <v>17.635000000000002</v>
      </c>
      <c r="BT36" s="58">
        <v>311.971</v>
      </c>
      <c r="BU36" s="58">
        <v>1792.7089999999989</v>
      </c>
      <c r="BV36" s="55">
        <f t="shared" si="14"/>
        <v>13984.156999999997</v>
      </c>
      <c r="BW36" s="83">
        <v>58.215000000000003</v>
      </c>
      <c r="BX36" s="49"/>
      <c r="BY36" s="49"/>
      <c r="BZ36" s="49"/>
    </row>
    <row r="37" spans="1:78" s="2" customFormat="1" ht="12.75" customHeight="1" x14ac:dyDescent="0.25">
      <c r="A37" s="50"/>
      <c r="B37" s="29" t="s">
        <v>136</v>
      </c>
      <c r="C37" s="55">
        <f t="shared" si="6"/>
        <v>807.43499999999995</v>
      </c>
      <c r="D37" s="58">
        <v>0</v>
      </c>
      <c r="E37" s="58">
        <v>725.34</v>
      </c>
      <c r="F37" s="58">
        <v>0</v>
      </c>
      <c r="G37" s="58">
        <v>13.259</v>
      </c>
      <c r="H37" s="58">
        <v>41.698999999999998</v>
      </c>
      <c r="I37" s="58">
        <v>0</v>
      </c>
      <c r="J37" s="58">
        <v>27.137</v>
      </c>
      <c r="K37" s="55">
        <f t="shared" si="7"/>
        <v>69.152999999999992</v>
      </c>
      <c r="L37" s="58">
        <v>0</v>
      </c>
      <c r="M37" s="58">
        <v>5.0289999999999999</v>
      </c>
      <c r="N37" s="58">
        <v>64.123999999999995</v>
      </c>
      <c r="O37" s="58">
        <v>0</v>
      </c>
      <c r="P37" s="55">
        <f t="shared" si="8"/>
        <v>2012.0999999999997</v>
      </c>
      <c r="Q37" s="58">
        <v>0</v>
      </c>
      <c r="R37" s="58">
        <v>0</v>
      </c>
      <c r="S37" s="58">
        <v>78.765000000000001</v>
      </c>
      <c r="T37" s="58">
        <v>12.757</v>
      </c>
      <c r="U37" s="58">
        <v>277.71100000000001</v>
      </c>
      <c r="V37" s="58">
        <v>241.803</v>
      </c>
      <c r="W37" s="58">
        <v>32.853999999999999</v>
      </c>
      <c r="X37" s="58">
        <v>14.089</v>
      </c>
      <c r="Y37" s="58">
        <v>49.164000000000001</v>
      </c>
      <c r="Z37" s="58">
        <v>38.676000000000002</v>
      </c>
      <c r="AA37" s="58">
        <v>251.34800000000001</v>
      </c>
      <c r="AB37" s="58">
        <v>52.127000000000002</v>
      </c>
      <c r="AC37" s="58">
        <v>342.67899999999997</v>
      </c>
      <c r="AD37" s="58">
        <v>232.19399999999999</v>
      </c>
      <c r="AE37" s="58">
        <v>31.021000000000001</v>
      </c>
      <c r="AF37" s="58">
        <v>100.483</v>
      </c>
      <c r="AG37" s="58">
        <v>22.972999999999999</v>
      </c>
      <c r="AH37" s="58">
        <v>233.45599999999999</v>
      </c>
      <c r="AI37" s="58">
        <v>779.81100000000004</v>
      </c>
      <c r="AJ37" s="55">
        <f t="shared" si="9"/>
        <v>705.21600000000001</v>
      </c>
      <c r="AK37" s="58">
        <v>156.49799999999999</v>
      </c>
      <c r="AL37" s="58">
        <v>148.29499999999999</v>
      </c>
      <c r="AM37" s="58">
        <v>400.423</v>
      </c>
      <c r="AN37" s="55">
        <f t="shared" si="10"/>
        <v>2495.3389999999999</v>
      </c>
      <c r="AO37" s="58">
        <v>407.27</v>
      </c>
      <c r="AP37" s="58">
        <v>164.29</v>
      </c>
      <c r="AQ37" s="58">
        <v>625.92499999999995</v>
      </c>
      <c r="AR37" s="58">
        <v>638.029</v>
      </c>
      <c r="AS37" s="58">
        <v>292.05599999999998</v>
      </c>
      <c r="AT37" s="58">
        <v>367.76900000000001</v>
      </c>
      <c r="AU37" s="55">
        <f t="shared" si="11"/>
        <v>77.103999999999999</v>
      </c>
      <c r="AV37" s="58">
        <v>0.49399999999999999</v>
      </c>
      <c r="AW37" s="58">
        <v>3.12</v>
      </c>
      <c r="AX37" s="58">
        <v>12.962</v>
      </c>
      <c r="AY37" s="58">
        <v>13.147</v>
      </c>
      <c r="AZ37" s="58">
        <v>23.065999999999999</v>
      </c>
      <c r="BA37" s="58">
        <v>24.315000000000001</v>
      </c>
      <c r="BB37" s="58">
        <v>0</v>
      </c>
      <c r="BC37" s="55">
        <f t="shared" si="12"/>
        <v>209.03500000000003</v>
      </c>
      <c r="BD37" s="58">
        <v>0.33500000000000002</v>
      </c>
      <c r="BE37" s="58">
        <v>196.93700000000001</v>
      </c>
      <c r="BF37" s="58">
        <v>4.1500000000000004</v>
      </c>
      <c r="BG37" s="58">
        <v>7.0030000000000001</v>
      </c>
      <c r="BH37" s="58">
        <v>0.61</v>
      </c>
      <c r="BI37" s="58">
        <v>1078.4269999999999</v>
      </c>
      <c r="BJ37" s="58">
        <v>363.03500000000003</v>
      </c>
      <c r="BK37" s="86">
        <f t="shared" si="13"/>
        <v>938.34300000000007</v>
      </c>
      <c r="BL37" s="58">
        <v>768.17600000000004</v>
      </c>
      <c r="BM37" s="58">
        <v>0</v>
      </c>
      <c r="BN37" s="58">
        <v>170.167</v>
      </c>
      <c r="BO37" s="58">
        <v>21.146999999999998</v>
      </c>
      <c r="BP37" s="58">
        <v>0</v>
      </c>
      <c r="BQ37" s="58">
        <v>3.5000000000000003E-2</v>
      </c>
      <c r="BR37" s="58">
        <v>1981.5730000000001</v>
      </c>
      <c r="BS37" s="58">
        <v>19.355</v>
      </c>
      <c r="BT37" s="58">
        <v>203.892</v>
      </c>
      <c r="BU37" s="58">
        <v>1720.0180000000005</v>
      </c>
      <c r="BV37" s="55">
        <f t="shared" si="14"/>
        <v>13481.018000000002</v>
      </c>
      <c r="BW37" s="83">
        <v>22.359000000000002</v>
      </c>
      <c r="BX37" s="49"/>
      <c r="BY37" s="49"/>
      <c r="BZ37" s="49"/>
    </row>
    <row r="38" spans="1:78" s="2" customFormat="1" ht="13" customHeight="1" x14ac:dyDescent="0.25">
      <c r="A38" s="50">
        <v>2003</v>
      </c>
      <c r="B38" s="29" t="s">
        <v>133</v>
      </c>
      <c r="C38" s="55">
        <f t="shared" si="6"/>
        <v>739.8</v>
      </c>
      <c r="D38" s="87">
        <v>0</v>
      </c>
      <c r="E38" s="55">
        <v>665.4</v>
      </c>
      <c r="F38" s="87">
        <v>0</v>
      </c>
      <c r="G38" s="55">
        <v>13.4</v>
      </c>
      <c r="H38" s="55">
        <v>34.5</v>
      </c>
      <c r="I38" s="87">
        <v>0</v>
      </c>
      <c r="J38" s="55">
        <v>26.5</v>
      </c>
      <c r="K38" s="55">
        <f t="shared" si="7"/>
        <v>51.7</v>
      </c>
      <c r="L38" s="87">
        <v>0</v>
      </c>
      <c r="M38" s="55">
        <v>5</v>
      </c>
      <c r="N38" s="55">
        <v>46.7</v>
      </c>
      <c r="O38" s="87">
        <v>0</v>
      </c>
      <c r="P38" s="55">
        <f t="shared" si="8"/>
        <v>1534.8000000000002</v>
      </c>
      <c r="Q38" s="87">
        <v>0</v>
      </c>
      <c r="R38" s="87">
        <v>0</v>
      </c>
      <c r="S38" s="55">
        <v>77.400000000000006</v>
      </c>
      <c r="T38" s="55">
        <v>11.8</v>
      </c>
      <c r="U38" s="55">
        <v>244.8</v>
      </c>
      <c r="V38" s="55">
        <v>155.1</v>
      </c>
      <c r="W38" s="55">
        <v>31.4</v>
      </c>
      <c r="X38" s="55">
        <v>13.4</v>
      </c>
      <c r="Y38" s="55">
        <v>46.6</v>
      </c>
      <c r="Z38" s="55">
        <v>24.7</v>
      </c>
      <c r="AA38" s="55">
        <v>209.3</v>
      </c>
      <c r="AB38" s="55">
        <v>36.6</v>
      </c>
      <c r="AC38" s="87">
        <v>154.69999999999999</v>
      </c>
      <c r="AD38" s="55">
        <v>199.7</v>
      </c>
      <c r="AE38" s="55">
        <v>30.7</v>
      </c>
      <c r="AF38" s="55">
        <v>65.2</v>
      </c>
      <c r="AG38" s="55">
        <v>13</v>
      </c>
      <c r="AH38" s="55">
        <v>220.4</v>
      </c>
      <c r="AI38" s="55">
        <v>518.20000000000005</v>
      </c>
      <c r="AJ38" s="55">
        <v>637.4</v>
      </c>
      <c r="AK38" s="55">
        <v>126.6</v>
      </c>
      <c r="AL38" s="55">
        <v>132.1</v>
      </c>
      <c r="AM38" s="55">
        <v>378.6</v>
      </c>
      <c r="AN38" s="55">
        <v>2241.3000000000002</v>
      </c>
      <c r="AO38" s="55">
        <v>394</v>
      </c>
      <c r="AP38" s="55">
        <v>161.1</v>
      </c>
      <c r="AQ38" s="55">
        <v>486.7</v>
      </c>
      <c r="AR38" s="55">
        <v>628.4</v>
      </c>
      <c r="AS38" s="55">
        <v>224.7</v>
      </c>
      <c r="AT38" s="55">
        <v>346.3</v>
      </c>
      <c r="AU38" s="55">
        <v>75.7</v>
      </c>
      <c r="AV38" s="55">
        <v>0.5</v>
      </c>
      <c r="AW38" s="55">
        <v>2.9</v>
      </c>
      <c r="AX38" s="55">
        <v>13</v>
      </c>
      <c r="AY38" s="55">
        <v>13.6</v>
      </c>
      <c r="AZ38" s="55">
        <v>22</v>
      </c>
      <c r="BA38" s="55">
        <v>23.8</v>
      </c>
      <c r="BB38" s="55">
        <v>0</v>
      </c>
      <c r="BC38" s="55">
        <f t="shared" si="12"/>
        <v>196</v>
      </c>
      <c r="BD38" s="55">
        <v>0.1</v>
      </c>
      <c r="BE38" s="55">
        <v>184.4</v>
      </c>
      <c r="BF38" s="55">
        <v>4.2</v>
      </c>
      <c r="BG38" s="55">
        <v>7</v>
      </c>
      <c r="BH38" s="55">
        <v>0.3</v>
      </c>
      <c r="BI38" s="55">
        <v>1024.3</v>
      </c>
      <c r="BJ38" s="55">
        <v>367.4</v>
      </c>
      <c r="BK38" s="86">
        <f t="shared" si="13"/>
        <v>853.09999999999991</v>
      </c>
      <c r="BL38" s="86">
        <v>765.3</v>
      </c>
      <c r="BM38" s="55">
        <v>0</v>
      </c>
      <c r="BN38" s="55">
        <v>87.8</v>
      </c>
      <c r="BO38" s="55">
        <v>26.6</v>
      </c>
      <c r="BP38" s="55">
        <v>0</v>
      </c>
      <c r="BQ38" s="55">
        <v>0</v>
      </c>
      <c r="BR38" s="55">
        <v>1823.5</v>
      </c>
      <c r="BS38" s="55">
        <v>20.6</v>
      </c>
      <c r="BT38" s="55">
        <v>168.2</v>
      </c>
      <c r="BU38" s="55">
        <v>1626.3</v>
      </c>
      <c r="BV38" s="55">
        <v>11904.9</v>
      </c>
      <c r="BW38" s="84">
        <v>12.4</v>
      </c>
      <c r="BX38" s="49"/>
      <c r="BY38" s="49"/>
      <c r="BZ38" s="49"/>
    </row>
    <row r="39" spans="1:78" s="2" customFormat="1" ht="13" customHeight="1" x14ac:dyDescent="0.25">
      <c r="A39" s="50"/>
      <c r="B39" s="29" t="s">
        <v>134</v>
      </c>
      <c r="C39" s="55">
        <v>709.4</v>
      </c>
      <c r="D39" s="87">
        <v>0</v>
      </c>
      <c r="E39" s="55">
        <v>654.70000000000005</v>
      </c>
      <c r="F39" s="87">
        <v>0</v>
      </c>
      <c r="G39" s="55">
        <v>12.9</v>
      </c>
      <c r="H39" s="55">
        <v>21.6</v>
      </c>
      <c r="I39" s="87">
        <v>0</v>
      </c>
      <c r="J39" s="55">
        <v>20.3</v>
      </c>
      <c r="K39" s="55">
        <v>51.7</v>
      </c>
      <c r="L39" s="87">
        <v>0</v>
      </c>
      <c r="M39" s="55">
        <v>5</v>
      </c>
      <c r="N39" s="55">
        <v>46.6</v>
      </c>
      <c r="O39" s="87">
        <v>0</v>
      </c>
      <c r="P39" s="55">
        <f>SUM(Q39:AH39)</f>
        <v>1371.3</v>
      </c>
      <c r="Q39" s="87">
        <v>0</v>
      </c>
      <c r="R39" s="87">
        <v>0</v>
      </c>
      <c r="S39" s="55">
        <v>76.2</v>
      </c>
      <c r="T39" s="55">
        <v>11.9</v>
      </c>
      <c r="U39" s="55">
        <v>249.4</v>
      </c>
      <c r="V39" s="55">
        <v>143.80000000000001</v>
      </c>
      <c r="W39" s="55">
        <v>27.5</v>
      </c>
      <c r="X39" s="55">
        <v>15.2</v>
      </c>
      <c r="Y39" s="55">
        <v>49.8</v>
      </c>
      <c r="Z39" s="55">
        <v>7.2</v>
      </c>
      <c r="AA39" s="55">
        <v>206.4</v>
      </c>
      <c r="AB39" s="55">
        <v>38.6</v>
      </c>
      <c r="AC39" s="87">
        <v>128.1</v>
      </c>
      <c r="AD39" s="55">
        <v>195.3</v>
      </c>
      <c r="AE39" s="55">
        <v>23.1</v>
      </c>
      <c r="AF39" s="55">
        <v>61.6</v>
      </c>
      <c r="AG39" s="55">
        <v>13.3</v>
      </c>
      <c r="AH39" s="55">
        <v>123.9</v>
      </c>
      <c r="AI39" s="55">
        <v>482.5</v>
      </c>
      <c r="AJ39" s="55">
        <f t="shared" ref="AJ39:AJ46" si="15">SUM(AK39:AM39)</f>
        <v>720</v>
      </c>
      <c r="AK39" s="55">
        <v>118.7</v>
      </c>
      <c r="AL39" s="55">
        <v>122.8</v>
      </c>
      <c r="AM39" s="55">
        <v>478.5</v>
      </c>
      <c r="AN39" s="55">
        <v>1866.3</v>
      </c>
      <c r="AO39" s="55">
        <v>361.8</v>
      </c>
      <c r="AP39" s="55">
        <v>105.8</v>
      </c>
      <c r="AQ39" s="55">
        <v>403</v>
      </c>
      <c r="AR39" s="55">
        <v>527.6</v>
      </c>
      <c r="AS39" s="55">
        <v>207.5</v>
      </c>
      <c r="AT39" s="55">
        <v>260.7</v>
      </c>
      <c r="AU39" s="55">
        <v>75.5</v>
      </c>
      <c r="AV39" s="55">
        <v>0.5</v>
      </c>
      <c r="AW39" s="55">
        <v>2.8</v>
      </c>
      <c r="AX39" s="55">
        <v>12.6</v>
      </c>
      <c r="AY39" s="55">
        <v>14</v>
      </c>
      <c r="AZ39" s="55">
        <v>22.1</v>
      </c>
      <c r="BA39" s="55">
        <v>23.4</v>
      </c>
      <c r="BB39" s="55">
        <v>0</v>
      </c>
      <c r="BC39" s="55">
        <f t="shared" ref="BC39:BC49" si="16">SUM(BD39:BH39)</f>
        <v>185.20000000000002</v>
      </c>
      <c r="BD39" s="55">
        <v>0</v>
      </c>
      <c r="BE39" s="55">
        <v>173.9</v>
      </c>
      <c r="BF39" s="55">
        <v>4.3</v>
      </c>
      <c r="BG39" s="55">
        <v>7</v>
      </c>
      <c r="BH39" s="55">
        <v>0</v>
      </c>
      <c r="BI39" s="55">
        <v>1042.8</v>
      </c>
      <c r="BJ39" s="55">
        <v>481.8</v>
      </c>
      <c r="BK39" s="86">
        <v>787.3</v>
      </c>
      <c r="BL39" s="86">
        <v>703</v>
      </c>
      <c r="BM39" s="55">
        <v>0</v>
      </c>
      <c r="BN39" s="55">
        <v>84.2</v>
      </c>
      <c r="BO39" s="55">
        <v>41.4</v>
      </c>
      <c r="BP39" s="55">
        <v>0</v>
      </c>
      <c r="BQ39" s="55">
        <v>0</v>
      </c>
      <c r="BR39" s="55">
        <v>1777</v>
      </c>
      <c r="BS39" s="55">
        <v>20.7</v>
      </c>
      <c r="BT39" s="55">
        <v>174.1</v>
      </c>
      <c r="BU39" s="55">
        <v>1645.9</v>
      </c>
      <c r="BV39" s="55">
        <f t="shared" si="14"/>
        <v>11432.900000000001</v>
      </c>
      <c r="BW39" s="84">
        <v>13.7</v>
      </c>
      <c r="BX39" s="49"/>
      <c r="BY39" s="49"/>
      <c r="BZ39" s="49"/>
    </row>
    <row r="40" spans="1:78" s="2" customFormat="1" ht="13" customHeight="1" x14ac:dyDescent="0.25">
      <c r="A40" s="50"/>
      <c r="B40" s="29" t="s">
        <v>135</v>
      </c>
      <c r="C40" s="55">
        <v>679.2</v>
      </c>
      <c r="D40" s="87">
        <v>0</v>
      </c>
      <c r="E40" s="55">
        <v>631.9</v>
      </c>
      <c r="F40" s="87">
        <v>0</v>
      </c>
      <c r="G40" s="55">
        <v>12.3</v>
      </c>
      <c r="H40" s="55">
        <v>15.8</v>
      </c>
      <c r="I40" s="87">
        <v>0</v>
      </c>
      <c r="J40" s="55">
        <v>19.100000000000001</v>
      </c>
      <c r="K40" s="55">
        <f t="shared" ref="K40:K50" si="17">SUM(L40:O40)</f>
        <v>53.2</v>
      </c>
      <c r="L40" s="87">
        <v>0</v>
      </c>
      <c r="M40" s="87">
        <v>0</v>
      </c>
      <c r="N40" s="55">
        <v>53.2</v>
      </c>
      <c r="O40" s="87">
        <v>0</v>
      </c>
      <c r="P40" s="55">
        <v>1701.5</v>
      </c>
      <c r="Q40" s="87">
        <v>0</v>
      </c>
      <c r="R40" s="87">
        <v>0</v>
      </c>
      <c r="S40" s="55">
        <v>75</v>
      </c>
      <c r="T40" s="55">
        <v>6.5</v>
      </c>
      <c r="U40" s="55">
        <v>223.7</v>
      </c>
      <c r="V40" s="55">
        <v>142.9</v>
      </c>
      <c r="W40" s="55">
        <v>28.1</v>
      </c>
      <c r="X40" s="55">
        <v>19</v>
      </c>
      <c r="Y40" s="55">
        <v>55.8</v>
      </c>
      <c r="Z40" s="55">
        <v>5.7</v>
      </c>
      <c r="AA40" s="55">
        <v>552.70000000000005</v>
      </c>
      <c r="AB40" s="55">
        <v>42</v>
      </c>
      <c r="AC40" s="87">
        <v>124.7</v>
      </c>
      <c r="AD40" s="55">
        <v>194.7</v>
      </c>
      <c r="AE40" s="55">
        <v>22.7</v>
      </c>
      <c r="AF40" s="55">
        <v>50.6</v>
      </c>
      <c r="AG40" s="55">
        <v>13.5</v>
      </c>
      <c r="AH40" s="55">
        <v>143.80000000000001</v>
      </c>
      <c r="AI40" s="55">
        <v>446.1</v>
      </c>
      <c r="AJ40" s="55">
        <f t="shared" si="15"/>
        <v>705</v>
      </c>
      <c r="AK40" s="55">
        <v>109.5</v>
      </c>
      <c r="AL40" s="55">
        <v>114.2</v>
      </c>
      <c r="AM40" s="55">
        <v>481.3</v>
      </c>
      <c r="AN40" s="55">
        <v>1775.1</v>
      </c>
      <c r="AO40" s="55">
        <v>334.2</v>
      </c>
      <c r="AP40" s="55">
        <v>102.8</v>
      </c>
      <c r="AQ40" s="55">
        <v>424.6</v>
      </c>
      <c r="AR40" s="55">
        <v>520.70000000000005</v>
      </c>
      <c r="AS40" s="55">
        <v>173.4</v>
      </c>
      <c r="AT40" s="55">
        <v>219.5</v>
      </c>
      <c r="AU40" s="55">
        <v>76.3</v>
      </c>
      <c r="AV40" s="55">
        <v>0.6</v>
      </c>
      <c r="AW40" s="55">
        <v>2.7</v>
      </c>
      <c r="AX40" s="55">
        <v>12.4</v>
      </c>
      <c r="AY40" s="55">
        <v>13.9</v>
      </c>
      <c r="AZ40" s="55">
        <v>23.2</v>
      </c>
      <c r="BA40" s="55">
        <v>23.3</v>
      </c>
      <c r="BB40" s="55">
        <v>0</v>
      </c>
      <c r="BC40" s="55">
        <f t="shared" si="16"/>
        <v>155.5</v>
      </c>
      <c r="BD40" s="55">
        <v>0</v>
      </c>
      <c r="BE40" s="55">
        <v>144.1</v>
      </c>
      <c r="BF40" s="55">
        <v>4.4000000000000004</v>
      </c>
      <c r="BG40" s="55">
        <v>7</v>
      </c>
      <c r="BH40" s="55">
        <v>0</v>
      </c>
      <c r="BI40" s="55">
        <v>980.2</v>
      </c>
      <c r="BJ40" s="55">
        <v>795.7</v>
      </c>
      <c r="BK40" s="86">
        <f t="shared" ref="BK40:BK50" si="18">SUM(BL40:BN40)</f>
        <v>736.7</v>
      </c>
      <c r="BL40" s="86">
        <v>635.1</v>
      </c>
      <c r="BM40" s="55">
        <v>0</v>
      </c>
      <c r="BN40" s="55">
        <v>101.6</v>
      </c>
      <c r="BO40" s="55">
        <v>39.6</v>
      </c>
      <c r="BP40" s="55">
        <v>0</v>
      </c>
      <c r="BQ40" s="55">
        <v>0</v>
      </c>
      <c r="BR40" s="55">
        <v>1933.2</v>
      </c>
      <c r="BS40" s="55">
        <v>21.8</v>
      </c>
      <c r="BT40" s="55">
        <v>135.69999999999999</v>
      </c>
      <c r="BU40" s="55">
        <v>1498.5</v>
      </c>
      <c r="BV40" s="55">
        <v>11733.3</v>
      </c>
      <c r="BW40" s="84">
        <v>9.5</v>
      </c>
      <c r="BX40" s="49"/>
      <c r="BY40" s="49"/>
      <c r="BZ40" s="49"/>
    </row>
    <row r="41" spans="1:78" s="2" customFormat="1" ht="13" customHeight="1" x14ac:dyDescent="0.25">
      <c r="A41" s="51"/>
      <c r="B41" s="29" t="s">
        <v>136</v>
      </c>
      <c r="C41" s="55">
        <f t="shared" ref="C41:C50" si="19">SUM(D41:J41)</f>
        <v>652.29999999999995</v>
      </c>
      <c r="D41" s="87">
        <v>0</v>
      </c>
      <c r="E41" s="55">
        <v>600.29999999999995</v>
      </c>
      <c r="F41" s="87">
        <v>0</v>
      </c>
      <c r="G41" s="55">
        <v>17.2</v>
      </c>
      <c r="H41" s="55">
        <v>15.4</v>
      </c>
      <c r="I41" s="87">
        <v>0</v>
      </c>
      <c r="J41" s="55">
        <v>19.399999999999999</v>
      </c>
      <c r="K41" s="55">
        <f t="shared" si="17"/>
        <v>47.7</v>
      </c>
      <c r="L41" s="87">
        <v>0</v>
      </c>
      <c r="M41" s="87">
        <v>0</v>
      </c>
      <c r="N41" s="55">
        <v>47.7</v>
      </c>
      <c r="O41" s="87">
        <v>0</v>
      </c>
      <c r="P41" s="55">
        <v>1667.9</v>
      </c>
      <c r="Q41" s="87">
        <v>0</v>
      </c>
      <c r="R41" s="87">
        <v>0</v>
      </c>
      <c r="S41" s="55">
        <v>50.9</v>
      </c>
      <c r="T41" s="55">
        <v>5.8</v>
      </c>
      <c r="U41" s="55">
        <v>222.9</v>
      </c>
      <c r="V41" s="55">
        <v>143.19999999999999</v>
      </c>
      <c r="W41" s="55">
        <v>42.2</v>
      </c>
      <c r="X41" s="55">
        <v>15.2</v>
      </c>
      <c r="Y41" s="55">
        <v>53.1</v>
      </c>
      <c r="Z41" s="55">
        <v>5.7</v>
      </c>
      <c r="AA41" s="55">
        <v>547.6</v>
      </c>
      <c r="AB41" s="55">
        <v>35.5</v>
      </c>
      <c r="AC41" s="87">
        <v>124.3</v>
      </c>
      <c r="AD41" s="55">
        <v>190.6</v>
      </c>
      <c r="AE41" s="55">
        <v>22.8</v>
      </c>
      <c r="AF41" s="55">
        <v>44.5</v>
      </c>
      <c r="AG41" s="55">
        <v>13.7</v>
      </c>
      <c r="AH41" s="55">
        <v>149.6</v>
      </c>
      <c r="AI41" s="55">
        <v>384.7</v>
      </c>
      <c r="AJ41" s="55">
        <f t="shared" si="15"/>
        <v>655.29999999999995</v>
      </c>
      <c r="AK41" s="55">
        <v>97.4</v>
      </c>
      <c r="AL41" s="55">
        <v>92.8</v>
      </c>
      <c r="AM41" s="55">
        <v>465.1</v>
      </c>
      <c r="AN41" s="55">
        <v>1708</v>
      </c>
      <c r="AO41" s="55">
        <v>351.5</v>
      </c>
      <c r="AP41" s="55">
        <v>80.8</v>
      </c>
      <c r="AQ41" s="55">
        <v>320.60000000000002</v>
      </c>
      <c r="AR41" s="55">
        <v>528.5</v>
      </c>
      <c r="AS41" s="55">
        <v>159.5</v>
      </c>
      <c r="AT41" s="55">
        <v>267.2</v>
      </c>
      <c r="AU41" s="55">
        <v>78.2</v>
      </c>
      <c r="AV41" s="55">
        <v>0.5</v>
      </c>
      <c r="AW41" s="55">
        <v>2.7</v>
      </c>
      <c r="AX41" s="55">
        <v>12.2</v>
      </c>
      <c r="AY41" s="55">
        <v>14.5</v>
      </c>
      <c r="AZ41" s="55">
        <v>23.4</v>
      </c>
      <c r="BA41" s="55">
        <v>24.8</v>
      </c>
      <c r="BB41" s="55">
        <v>0</v>
      </c>
      <c r="BC41" s="55">
        <f t="shared" si="16"/>
        <v>150</v>
      </c>
      <c r="BD41" s="55">
        <v>0</v>
      </c>
      <c r="BE41" s="55">
        <v>138.6</v>
      </c>
      <c r="BF41" s="55">
        <v>4.4000000000000004</v>
      </c>
      <c r="BG41" s="55">
        <v>7</v>
      </c>
      <c r="BH41" s="55">
        <v>0</v>
      </c>
      <c r="BI41" s="55">
        <v>922.6</v>
      </c>
      <c r="BJ41" s="55">
        <v>845.3</v>
      </c>
      <c r="BK41" s="86">
        <f t="shared" si="18"/>
        <v>633.1</v>
      </c>
      <c r="BL41" s="86">
        <v>535.20000000000005</v>
      </c>
      <c r="BM41" s="55">
        <v>0</v>
      </c>
      <c r="BN41" s="55">
        <v>97.9</v>
      </c>
      <c r="BO41" s="55">
        <v>35.5</v>
      </c>
      <c r="BP41" s="55">
        <v>0</v>
      </c>
      <c r="BQ41" s="55">
        <v>0</v>
      </c>
      <c r="BR41" s="55">
        <v>1709.4</v>
      </c>
      <c r="BS41" s="55">
        <v>22</v>
      </c>
      <c r="BT41" s="55">
        <v>98.4</v>
      </c>
      <c r="BU41" s="55">
        <v>1432.6</v>
      </c>
      <c r="BV41" s="55">
        <v>11042.9</v>
      </c>
      <c r="BW41" s="84">
        <v>9.1999999999999993</v>
      </c>
      <c r="BX41" s="49"/>
      <c r="BY41" s="49"/>
      <c r="BZ41" s="49"/>
    </row>
    <row r="42" spans="1:78" s="2" customFormat="1" ht="13" customHeight="1" x14ac:dyDescent="0.25">
      <c r="A42" s="28">
        <v>2004</v>
      </c>
      <c r="B42" s="29" t="s">
        <v>133</v>
      </c>
      <c r="C42" s="55">
        <v>642.1</v>
      </c>
      <c r="D42" s="87">
        <v>0</v>
      </c>
      <c r="E42" s="55">
        <v>591.1</v>
      </c>
      <c r="F42" s="87">
        <v>0</v>
      </c>
      <c r="G42" s="55">
        <v>16.8</v>
      </c>
      <c r="H42" s="55">
        <v>15</v>
      </c>
      <c r="I42" s="87">
        <v>0</v>
      </c>
      <c r="J42" s="55">
        <v>19.100000000000001</v>
      </c>
      <c r="K42" s="55">
        <f t="shared" si="17"/>
        <v>44.7</v>
      </c>
      <c r="L42" s="87">
        <v>0</v>
      </c>
      <c r="M42" s="87">
        <v>0</v>
      </c>
      <c r="N42" s="55">
        <v>44.7</v>
      </c>
      <c r="O42" s="87">
        <v>0</v>
      </c>
      <c r="P42" s="55">
        <v>1583.5</v>
      </c>
      <c r="Q42" s="87">
        <v>0</v>
      </c>
      <c r="R42" s="87">
        <v>0</v>
      </c>
      <c r="S42" s="55">
        <v>49.3</v>
      </c>
      <c r="T42" s="55">
        <v>1.4</v>
      </c>
      <c r="U42" s="55">
        <v>223.3</v>
      </c>
      <c r="V42" s="55">
        <v>142.5</v>
      </c>
      <c r="W42" s="55">
        <v>31.8</v>
      </c>
      <c r="X42" s="55">
        <v>23.1</v>
      </c>
      <c r="Y42" s="55">
        <v>42.3</v>
      </c>
      <c r="Z42" s="55">
        <v>12.7</v>
      </c>
      <c r="AA42" s="55">
        <v>473.9</v>
      </c>
      <c r="AB42" s="55">
        <v>34.5</v>
      </c>
      <c r="AC42" s="87">
        <v>125</v>
      </c>
      <c r="AD42" s="55">
        <v>192.7</v>
      </c>
      <c r="AE42" s="55">
        <v>23.4</v>
      </c>
      <c r="AF42" s="55">
        <v>43.9</v>
      </c>
      <c r="AG42" s="55">
        <v>13.9</v>
      </c>
      <c r="AH42" s="55">
        <v>149.9</v>
      </c>
      <c r="AI42" s="55">
        <v>386.1</v>
      </c>
      <c r="AJ42" s="55">
        <f t="shared" si="15"/>
        <v>658.40000000000009</v>
      </c>
      <c r="AK42" s="55">
        <v>95.3</v>
      </c>
      <c r="AL42" s="55">
        <v>98.5</v>
      </c>
      <c r="AM42" s="55">
        <v>464.6</v>
      </c>
      <c r="AN42" s="55">
        <f>SUM(AO42:AT42)</f>
        <v>1755.2000000000003</v>
      </c>
      <c r="AO42" s="55">
        <v>361.4</v>
      </c>
      <c r="AP42" s="55">
        <v>79.099999999999994</v>
      </c>
      <c r="AQ42" s="55">
        <v>406.1</v>
      </c>
      <c r="AR42" s="55">
        <v>495.6</v>
      </c>
      <c r="AS42" s="55">
        <v>151.9</v>
      </c>
      <c r="AT42" s="55">
        <v>261.10000000000002</v>
      </c>
      <c r="AU42" s="55">
        <f t="shared" ref="AU42:AU50" si="20">SUM(AV42:BA42)</f>
        <v>77.699999999999989</v>
      </c>
      <c r="AV42" s="55">
        <v>0.5</v>
      </c>
      <c r="AW42" s="55">
        <v>2.8</v>
      </c>
      <c r="AX42" s="55">
        <v>11.9</v>
      </c>
      <c r="AY42" s="55">
        <v>14.4</v>
      </c>
      <c r="AZ42" s="55">
        <v>22.7</v>
      </c>
      <c r="BA42" s="55">
        <v>25.4</v>
      </c>
      <c r="BB42" s="55">
        <v>0</v>
      </c>
      <c r="BC42" s="55">
        <v>119.8</v>
      </c>
      <c r="BD42" s="55">
        <v>0</v>
      </c>
      <c r="BE42" s="55">
        <v>108.4</v>
      </c>
      <c r="BF42" s="55">
        <v>4.5</v>
      </c>
      <c r="BG42" s="55">
        <v>7</v>
      </c>
      <c r="BH42" s="55">
        <v>0</v>
      </c>
      <c r="BI42" s="55">
        <v>886.8</v>
      </c>
      <c r="BJ42" s="55">
        <v>837.9</v>
      </c>
      <c r="BK42" s="86">
        <f t="shared" si="18"/>
        <v>657.4</v>
      </c>
      <c r="BL42" s="88">
        <v>553.4</v>
      </c>
      <c r="BM42" s="55">
        <v>0</v>
      </c>
      <c r="BN42" s="55">
        <v>104</v>
      </c>
      <c r="BO42" s="55">
        <v>36.4</v>
      </c>
      <c r="BP42" s="55">
        <v>0</v>
      </c>
      <c r="BQ42" s="55">
        <v>0</v>
      </c>
      <c r="BR42" s="55">
        <v>1595</v>
      </c>
      <c r="BS42" s="55">
        <v>20.7</v>
      </c>
      <c r="BT42" s="55">
        <v>101.1</v>
      </c>
      <c r="BU42" s="55">
        <v>1398.7</v>
      </c>
      <c r="BV42" s="55">
        <v>10801.7</v>
      </c>
      <c r="BW42" s="84">
        <v>9</v>
      </c>
      <c r="BX42" s="49"/>
      <c r="BY42" s="49"/>
      <c r="BZ42" s="49"/>
    </row>
    <row r="43" spans="1:78" s="2" customFormat="1" ht="13" customHeight="1" x14ac:dyDescent="0.25">
      <c r="A43" s="28"/>
      <c r="B43" s="29" t="s">
        <v>134</v>
      </c>
      <c r="C43" s="55">
        <v>552.79999999999995</v>
      </c>
      <c r="D43" s="87">
        <v>0</v>
      </c>
      <c r="E43" s="55">
        <v>461.9</v>
      </c>
      <c r="F43" s="87">
        <v>0</v>
      </c>
      <c r="G43" s="55">
        <v>16.7</v>
      </c>
      <c r="H43" s="55">
        <v>52</v>
      </c>
      <c r="I43" s="87">
        <v>0</v>
      </c>
      <c r="J43" s="55">
        <v>22.3</v>
      </c>
      <c r="K43" s="55">
        <f t="shared" si="17"/>
        <v>44.7</v>
      </c>
      <c r="L43" s="87">
        <v>0</v>
      </c>
      <c r="M43" s="87">
        <v>0</v>
      </c>
      <c r="N43" s="55">
        <v>44.7</v>
      </c>
      <c r="O43" s="87">
        <v>0</v>
      </c>
      <c r="P43" s="55">
        <v>1576.5</v>
      </c>
      <c r="Q43" s="87">
        <v>0</v>
      </c>
      <c r="R43" s="87">
        <v>0</v>
      </c>
      <c r="S43" s="55">
        <v>60.6</v>
      </c>
      <c r="T43" s="55">
        <v>1.4</v>
      </c>
      <c r="U43" s="55">
        <v>219</v>
      </c>
      <c r="V43" s="55">
        <v>144.69999999999999</v>
      </c>
      <c r="W43" s="55">
        <v>28.8</v>
      </c>
      <c r="X43" s="55">
        <v>0.5</v>
      </c>
      <c r="Y43" s="55">
        <v>3.3</v>
      </c>
      <c r="Z43" s="55">
        <v>13.6</v>
      </c>
      <c r="AA43" s="55">
        <v>429.1</v>
      </c>
      <c r="AB43" s="55">
        <v>29.3</v>
      </c>
      <c r="AC43" s="87">
        <v>119.9</v>
      </c>
      <c r="AD43" s="55">
        <v>186.3</v>
      </c>
      <c r="AE43" s="55">
        <v>22.4</v>
      </c>
      <c r="AF43" s="55">
        <v>155.6</v>
      </c>
      <c r="AG43" s="55">
        <v>14.2</v>
      </c>
      <c r="AH43" s="55">
        <v>147.69999999999999</v>
      </c>
      <c r="AI43" s="55">
        <v>501.7</v>
      </c>
      <c r="AJ43" s="55">
        <v>675.2</v>
      </c>
      <c r="AK43" s="55">
        <v>87.8</v>
      </c>
      <c r="AL43" s="55">
        <v>96.8</v>
      </c>
      <c r="AM43" s="55">
        <v>490.5</v>
      </c>
      <c r="AN43" s="55">
        <f>SUM(AO43:AT43)</f>
        <v>1773.6000000000001</v>
      </c>
      <c r="AO43" s="55">
        <v>340.6</v>
      </c>
      <c r="AP43" s="55">
        <v>73.5</v>
      </c>
      <c r="AQ43" s="55">
        <v>403.3</v>
      </c>
      <c r="AR43" s="55">
        <v>485.3</v>
      </c>
      <c r="AS43" s="55">
        <v>219.4</v>
      </c>
      <c r="AT43" s="55">
        <v>251.5</v>
      </c>
      <c r="AU43" s="55">
        <f t="shared" si="20"/>
        <v>78.599999999999994</v>
      </c>
      <c r="AV43" s="55">
        <v>0.5</v>
      </c>
      <c r="AW43" s="55">
        <v>2.7</v>
      </c>
      <c r="AX43" s="55">
        <v>11.6</v>
      </c>
      <c r="AY43" s="55">
        <v>14.3</v>
      </c>
      <c r="AZ43" s="55">
        <v>22.1</v>
      </c>
      <c r="BA43" s="55">
        <v>27.4</v>
      </c>
      <c r="BB43" s="55">
        <v>0</v>
      </c>
      <c r="BC43" s="55">
        <f t="shared" si="16"/>
        <v>114.6</v>
      </c>
      <c r="BD43" s="55">
        <v>0</v>
      </c>
      <c r="BE43" s="55">
        <v>103</v>
      </c>
      <c r="BF43" s="55">
        <v>4.5999999999999996</v>
      </c>
      <c r="BG43" s="55">
        <v>7</v>
      </c>
      <c r="BH43" s="55">
        <v>0</v>
      </c>
      <c r="BI43" s="55">
        <v>843.8</v>
      </c>
      <c r="BJ43" s="55">
        <v>893.6</v>
      </c>
      <c r="BK43" s="86">
        <f t="shared" si="18"/>
        <v>569.79999999999995</v>
      </c>
      <c r="BL43" s="88">
        <v>484</v>
      </c>
      <c r="BM43" s="55">
        <v>0</v>
      </c>
      <c r="BN43" s="55">
        <v>85.8</v>
      </c>
      <c r="BO43" s="55">
        <v>70.7</v>
      </c>
      <c r="BP43" s="55">
        <v>0</v>
      </c>
      <c r="BQ43" s="55">
        <v>0</v>
      </c>
      <c r="BR43" s="55">
        <v>1355.9</v>
      </c>
      <c r="BS43" s="55">
        <v>21.5</v>
      </c>
      <c r="BT43" s="55">
        <v>266.60000000000002</v>
      </c>
      <c r="BU43" s="55">
        <v>1106.8</v>
      </c>
      <c r="BV43" s="55">
        <v>10446.5</v>
      </c>
      <c r="BW43" s="84">
        <v>8.9</v>
      </c>
      <c r="BX43" s="49"/>
      <c r="BY43" s="49"/>
      <c r="BZ43" s="49"/>
    </row>
    <row r="44" spans="1:78" s="2" customFormat="1" ht="13" customHeight="1" x14ac:dyDescent="0.25">
      <c r="A44" s="28"/>
      <c r="B44" s="29" t="s">
        <v>135</v>
      </c>
      <c r="C44" s="55">
        <f t="shared" si="19"/>
        <v>533.9</v>
      </c>
      <c r="D44" s="87">
        <v>0</v>
      </c>
      <c r="E44" s="55">
        <v>444.8</v>
      </c>
      <c r="F44" s="87">
        <v>0</v>
      </c>
      <c r="G44" s="55">
        <v>15.9</v>
      </c>
      <c r="H44" s="55">
        <v>51.3</v>
      </c>
      <c r="I44" s="87">
        <v>0</v>
      </c>
      <c r="J44" s="55">
        <v>21.9</v>
      </c>
      <c r="K44" s="55">
        <f t="shared" si="17"/>
        <v>44.5</v>
      </c>
      <c r="L44" s="87">
        <v>0</v>
      </c>
      <c r="M44" s="87">
        <v>0</v>
      </c>
      <c r="N44" s="55">
        <v>44.5</v>
      </c>
      <c r="O44" s="87">
        <v>0</v>
      </c>
      <c r="P44" s="55">
        <v>1368.6</v>
      </c>
      <c r="Q44" s="87">
        <v>0</v>
      </c>
      <c r="R44" s="87">
        <v>0</v>
      </c>
      <c r="S44" s="55">
        <v>53.1</v>
      </c>
      <c r="T44" s="55">
        <v>4.4000000000000004</v>
      </c>
      <c r="U44" s="55">
        <v>216.2</v>
      </c>
      <c r="V44" s="55">
        <v>138.69999999999999</v>
      </c>
      <c r="W44" s="55">
        <v>27.3</v>
      </c>
      <c r="X44" s="55">
        <v>0.5</v>
      </c>
      <c r="Y44" s="55">
        <v>54.6</v>
      </c>
      <c r="Z44" s="55">
        <v>16.899999999999999</v>
      </c>
      <c r="AA44" s="55">
        <v>98.4</v>
      </c>
      <c r="AB44" s="55">
        <v>28.9</v>
      </c>
      <c r="AC44" s="87">
        <v>121.5</v>
      </c>
      <c r="AD44" s="55">
        <v>187.9</v>
      </c>
      <c r="AE44" s="55">
        <v>22.4</v>
      </c>
      <c r="AF44" s="55">
        <v>154.4</v>
      </c>
      <c r="AG44" s="55">
        <v>34.4</v>
      </c>
      <c r="AH44" s="55">
        <v>208.9</v>
      </c>
      <c r="AI44" s="55">
        <v>480.7</v>
      </c>
      <c r="AJ44" s="55">
        <f t="shared" si="15"/>
        <v>750.1</v>
      </c>
      <c r="AK44" s="55">
        <v>126.8</v>
      </c>
      <c r="AL44" s="55">
        <v>130.80000000000001</v>
      </c>
      <c r="AM44" s="55">
        <v>492.5</v>
      </c>
      <c r="AN44" s="55">
        <v>2059.6</v>
      </c>
      <c r="AO44" s="55">
        <v>334.4</v>
      </c>
      <c r="AP44" s="55">
        <v>71</v>
      </c>
      <c r="AQ44" s="55">
        <v>742.6</v>
      </c>
      <c r="AR44" s="55">
        <v>448.6</v>
      </c>
      <c r="AS44" s="55">
        <v>212.7</v>
      </c>
      <c r="AT44" s="55">
        <v>250.4</v>
      </c>
      <c r="AU44" s="55">
        <f t="shared" si="20"/>
        <v>80</v>
      </c>
      <c r="AV44" s="55">
        <v>0.4</v>
      </c>
      <c r="AW44" s="55">
        <v>2.7</v>
      </c>
      <c r="AX44" s="55">
        <v>11.8</v>
      </c>
      <c r="AY44" s="55">
        <v>14.3</v>
      </c>
      <c r="AZ44" s="55">
        <v>22.6</v>
      </c>
      <c r="BA44" s="55">
        <v>28.2</v>
      </c>
      <c r="BB44" s="55">
        <v>0</v>
      </c>
      <c r="BC44" s="55">
        <v>117.7</v>
      </c>
      <c r="BD44" s="55">
        <v>10.5</v>
      </c>
      <c r="BE44" s="55">
        <v>95.5</v>
      </c>
      <c r="BF44" s="55">
        <v>4.5999999999999996</v>
      </c>
      <c r="BG44" s="55">
        <v>7</v>
      </c>
      <c r="BH44" s="55">
        <v>0</v>
      </c>
      <c r="BI44" s="55">
        <v>813.6</v>
      </c>
      <c r="BJ44" s="55">
        <v>356</v>
      </c>
      <c r="BK44" s="86">
        <v>555.5</v>
      </c>
      <c r="BL44" s="88">
        <v>497.4</v>
      </c>
      <c r="BM44" s="55">
        <v>0</v>
      </c>
      <c r="BN44" s="55">
        <v>58.2</v>
      </c>
      <c r="BO44" s="55">
        <v>74.7</v>
      </c>
      <c r="BP44" s="55">
        <v>0</v>
      </c>
      <c r="BQ44" s="55">
        <v>0</v>
      </c>
      <c r="BR44" s="55">
        <v>1445.6</v>
      </c>
      <c r="BS44" s="55">
        <v>21.2</v>
      </c>
      <c r="BT44" s="55">
        <v>154.30000000000001</v>
      </c>
      <c r="BU44" s="55">
        <v>1085.3</v>
      </c>
      <c r="BV44" s="55">
        <v>9941.4</v>
      </c>
      <c r="BW44" s="84">
        <v>8.6</v>
      </c>
      <c r="BX44" s="49"/>
      <c r="BY44" s="49"/>
      <c r="BZ44" s="49"/>
    </row>
    <row r="45" spans="1:78" s="2" customFormat="1" ht="13" customHeight="1" x14ac:dyDescent="0.25">
      <c r="A45" s="28"/>
      <c r="B45" s="29" t="s">
        <v>136</v>
      </c>
      <c r="C45" s="55">
        <f t="shared" si="19"/>
        <v>445.5</v>
      </c>
      <c r="D45" s="87">
        <v>0</v>
      </c>
      <c r="E45" s="55">
        <v>363.7</v>
      </c>
      <c r="F45" s="87">
        <v>0</v>
      </c>
      <c r="G45" s="55">
        <v>15.8</v>
      </c>
      <c r="H45" s="55">
        <v>46.6</v>
      </c>
      <c r="I45" s="87">
        <v>0</v>
      </c>
      <c r="J45" s="55">
        <v>19.399999999999999</v>
      </c>
      <c r="K45" s="55">
        <f t="shared" si="17"/>
        <v>47.4</v>
      </c>
      <c r="L45" s="87">
        <v>0</v>
      </c>
      <c r="M45" s="87">
        <v>0</v>
      </c>
      <c r="N45" s="55">
        <v>47.4</v>
      </c>
      <c r="O45" s="87">
        <v>0</v>
      </c>
      <c r="P45" s="55">
        <v>1295.2</v>
      </c>
      <c r="Q45" s="87">
        <v>0</v>
      </c>
      <c r="R45" s="87">
        <v>0</v>
      </c>
      <c r="S45" s="55">
        <v>50.5</v>
      </c>
      <c r="T45" s="55">
        <v>13.5</v>
      </c>
      <c r="U45" s="55">
        <v>161</v>
      </c>
      <c r="V45" s="55">
        <v>135.30000000000001</v>
      </c>
      <c r="W45" s="55">
        <v>25.5</v>
      </c>
      <c r="X45" s="55">
        <v>0.5</v>
      </c>
      <c r="Y45" s="55">
        <v>34.700000000000003</v>
      </c>
      <c r="Z45" s="55">
        <v>18.8</v>
      </c>
      <c r="AA45" s="55">
        <v>86.6</v>
      </c>
      <c r="AB45" s="55">
        <v>22.3</v>
      </c>
      <c r="AC45" s="87">
        <v>118.4</v>
      </c>
      <c r="AD45" s="55">
        <v>180.2</v>
      </c>
      <c r="AE45" s="55">
        <v>22.5</v>
      </c>
      <c r="AF45" s="55">
        <v>156</v>
      </c>
      <c r="AG45" s="55">
        <v>34.700000000000003</v>
      </c>
      <c r="AH45" s="55">
        <v>234.9</v>
      </c>
      <c r="AI45" s="55">
        <v>410.6</v>
      </c>
      <c r="AJ45" s="55">
        <v>729.8</v>
      </c>
      <c r="AK45" s="55">
        <v>129.30000000000001</v>
      </c>
      <c r="AL45" s="55">
        <v>125</v>
      </c>
      <c r="AM45" s="55">
        <v>475.6</v>
      </c>
      <c r="AN45" s="55">
        <f>SUM(AO45:AT45)</f>
        <v>1920.8</v>
      </c>
      <c r="AO45" s="55">
        <v>309.8</v>
      </c>
      <c r="AP45" s="55">
        <v>74.400000000000006</v>
      </c>
      <c r="AQ45" s="55">
        <v>674.8</v>
      </c>
      <c r="AR45" s="55">
        <v>444.8</v>
      </c>
      <c r="AS45" s="55">
        <v>201.7</v>
      </c>
      <c r="AT45" s="55">
        <v>215.3</v>
      </c>
      <c r="AU45" s="55">
        <v>80.3</v>
      </c>
      <c r="AV45" s="55">
        <v>0.4</v>
      </c>
      <c r="AW45" s="55">
        <v>2.7</v>
      </c>
      <c r="AX45" s="55">
        <v>11.9</v>
      </c>
      <c r="AY45" s="55">
        <v>14.9</v>
      </c>
      <c r="AZ45" s="55">
        <v>22.8</v>
      </c>
      <c r="BA45" s="55">
        <v>27.7</v>
      </c>
      <c r="BB45" s="55">
        <v>0</v>
      </c>
      <c r="BC45" s="55">
        <f t="shared" si="16"/>
        <v>111.9</v>
      </c>
      <c r="BD45" s="55">
        <v>10.5</v>
      </c>
      <c r="BE45" s="55">
        <v>90</v>
      </c>
      <c r="BF45" s="55">
        <v>4.7</v>
      </c>
      <c r="BG45" s="55">
        <v>6.7</v>
      </c>
      <c r="BH45" s="55">
        <v>0</v>
      </c>
      <c r="BI45" s="55">
        <v>719.2</v>
      </c>
      <c r="BJ45" s="55">
        <v>320.5</v>
      </c>
      <c r="BK45" s="86">
        <f t="shared" si="18"/>
        <v>564.5</v>
      </c>
      <c r="BL45" s="88">
        <v>520.70000000000005</v>
      </c>
      <c r="BM45" s="55">
        <v>0</v>
      </c>
      <c r="BN45" s="55">
        <v>43.8</v>
      </c>
      <c r="BO45" s="55">
        <v>116.6</v>
      </c>
      <c r="BP45" s="55">
        <v>0</v>
      </c>
      <c r="BQ45" s="55">
        <v>0</v>
      </c>
      <c r="BR45" s="55">
        <v>1468.4</v>
      </c>
      <c r="BS45" s="55">
        <v>21.4</v>
      </c>
      <c r="BT45" s="55">
        <v>69.099999999999994</v>
      </c>
      <c r="BU45" s="55">
        <v>1112.2</v>
      </c>
      <c r="BV45" s="55">
        <v>9433.4</v>
      </c>
      <c r="BW45" s="84">
        <v>5.9</v>
      </c>
      <c r="BX45" s="49"/>
      <c r="BY45" s="49"/>
      <c r="BZ45" s="49"/>
    </row>
    <row r="46" spans="1:78" s="2" customFormat="1" ht="13" customHeight="1" x14ac:dyDescent="0.25">
      <c r="A46" s="28">
        <v>2005</v>
      </c>
      <c r="B46" s="29" t="s">
        <v>133</v>
      </c>
      <c r="C46" s="55">
        <f t="shared" si="19"/>
        <v>442.90000000000003</v>
      </c>
      <c r="D46" s="87">
        <v>0</v>
      </c>
      <c r="E46" s="55">
        <v>355.5</v>
      </c>
      <c r="F46" s="87">
        <v>0</v>
      </c>
      <c r="G46" s="55">
        <v>19</v>
      </c>
      <c r="H46" s="55">
        <v>42</v>
      </c>
      <c r="I46" s="55">
        <v>4.8</v>
      </c>
      <c r="J46" s="55">
        <v>21.6</v>
      </c>
      <c r="K46" s="55">
        <f t="shared" si="17"/>
        <v>47.4</v>
      </c>
      <c r="L46" s="87">
        <v>0</v>
      </c>
      <c r="M46" s="87">
        <v>0</v>
      </c>
      <c r="N46" s="55">
        <v>47.4</v>
      </c>
      <c r="O46" s="87">
        <v>0</v>
      </c>
      <c r="P46" s="55">
        <f>SUM(Q46:AH46)</f>
        <v>1237.3</v>
      </c>
      <c r="Q46" s="87">
        <v>0</v>
      </c>
      <c r="R46" s="87">
        <v>0</v>
      </c>
      <c r="S46" s="55">
        <v>50.4</v>
      </c>
      <c r="T46" s="55">
        <v>23.6</v>
      </c>
      <c r="U46" s="55">
        <v>160.80000000000001</v>
      </c>
      <c r="V46" s="55">
        <v>155.30000000000001</v>
      </c>
      <c r="W46" s="55">
        <v>22</v>
      </c>
      <c r="X46" s="55">
        <v>0.5</v>
      </c>
      <c r="Y46" s="55">
        <v>4.7</v>
      </c>
      <c r="Z46" s="55">
        <v>0</v>
      </c>
      <c r="AA46" s="55">
        <v>33.6</v>
      </c>
      <c r="AB46" s="55">
        <v>16.5</v>
      </c>
      <c r="AC46" s="87">
        <v>151.19999999999999</v>
      </c>
      <c r="AD46" s="55">
        <v>182.5</v>
      </c>
      <c r="AE46" s="55">
        <v>17.5</v>
      </c>
      <c r="AF46" s="55">
        <v>159.4</v>
      </c>
      <c r="AG46" s="55">
        <v>34.9</v>
      </c>
      <c r="AH46" s="55">
        <v>224.4</v>
      </c>
      <c r="AI46" s="55">
        <v>417.2</v>
      </c>
      <c r="AJ46" s="55">
        <f t="shared" si="15"/>
        <v>749.9</v>
      </c>
      <c r="AK46" s="55">
        <v>149.69999999999999</v>
      </c>
      <c r="AL46" s="55">
        <v>121.7</v>
      </c>
      <c r="AM46" s="55">
        <v>478.5</v>
      </c>
      <c r="AN46" s="55">
        <f>SUM(AO46:AT46)</f>
        <v>1861.5</v>
      </c>
      <c r="AO46" s="55">
        <v>309.2</v>
      </c>
      <c r="AP46" s="55">
        <v>110.7</v>
      </c>
      <c r="AQ46" s="55">
        <v>620.9</v>
      </c>
      <c r="AR46" s="55">
        <v>410.8</v>
      </c>
      <c r="AS46" s="55">
        <v>179</v>
      </c>
      <c r="AT46" s="55">
        <v>230.9</v>
      </c>
      <c r="AU46" s="55">
        <v>81.2</v>
      </c>
      <c r="AV46" s="55">
        <v>0.3</v>
      </c>
      <c r="AW46" s="55">
        <v>2.4</v>
      </c>
      <c r="AX46" s="55">
        <v>12.2</v>
      </c>
      <c r="AY46" s="55">
        <v>14.4</v>
      </c>
      <c r="AZ46" s="55">
        <v>22.4</v>
      </c>
      <c r="BA46" s="55">
        <v>29.4</v>
      </c>
      <c r="BB46" s="55">
        <v>0</v>
      </c>
      <c r="BC46" s="55">
        <f t="shared" si="16"/>
        <v>110.4</v>
      </c>
      <c r="BD46" s="55">
        <v>10.5</v>
      </c>
      <c r="BE46" s="55">
        <v>88.5</v>
      </c>
      <c r="BF46" s="55">
        <v>4.7</v>
      </c>
      <c r="BG46" s="55">
        <v>6.7</v>
      </c>
      <c r="BH46" s="55">
        <v>0</v>
      </c>
      <c r="BI46" s="55">
        <v>632.6</v>
      </c>
      <c r="BJ46" s="55">
        <v>263.3</v>
      </c>
      <c r="BK46" s="86">
        <f t="shared" si="18"/>
        <v>307.89999999999998</v>
      </c>
      <c r="BL46" s="88">
        <v>263.89999999999998</v>
      </c>
      <c r="BM46" s="55">
        <v>0</v>
      </c>
      <c r="BN46" s="55">
        <v>44</v>
      </c>
      <c r="BO46" s="55">
        <v>151.30000000000001</v>
      </c>
      <c r="BP46" s="55">
        <v>0</v>
      </c>
      <c r="BQ46" s="55">
        <v>0</v>
      </c>
      <c r="BR46" s="55">
        <v>1542.8</v>
      </c>
      <c r="BS46" s="55">
        <v>21.8</v>
      </c>
      <c r="BT46" s="55">
        <v>69.7</v>
      </c>
      <c r="BU46" s="55">
        <v>1246.5999999999999</v>
      </c>
      <c r="BV46" s="55">
        <v>9183.7999999999993</v>
      </c>
      <c r="BW46" s="84">
        <v>5.9</v>
      </c>
      <c r="BX46" s="49"/>
      <c r="BY46" s="49"/>
      <c r="BZ46" s="49"/>
    </row>
    <row r="47" spans="1:78" s="2" customFormat="1" ht="13" customHeight="1" x14ac:dyDescent="0.25">
      <c r="A47" s="28"/>
      <c r="B47" s="29" t="s">
        <v>134</v>
      </c>
      <c r="C47" s="55">
        <f t="shared" si="19"/>
        <v>383.39999999999992</v>
      </c>
      <c r="D47" s="87">
        <v>0</v>
      </c>
      <c r="E47" s="55">
        <v>287.7</v>
      </c>
      <c r="F47" s="87">
        <v>0</v>
      </c>
      <c r="G47" s="55">
        <v>19.2</v>
      </c>
      <c r="H47" s="55">
        <v>37.9</v>
      </c>
      <c r="I47" s="55">
        <v>19.2</v>
      </c>
      <c r="J47" s="55">
        <v>19.399999999999999</v>
      </c>
      <c r="K47" s="55">
        <f t="shared" si="17"/>
        <v>48</v>
      </c>
      <c r="L47" s="87">
        <v>0</v>
      </c>
      <c r="M47" s="87">
        <v>0</v>
      </c>
      <c r="N47" s="55">
        <v>48</v>
      </c>
      <c r="O47" s="87">
        <v>0</v>
      </c>
      <c r="P47" s="55">
        <v>1182.2</v>
      </c>
      <c r="Q47" s="87">
        <v>0</v>
      </c>
      <c r="R47" s="87">
        <v>0</v>
      </c>
      <c r="S47" s="55">
        <v>54.3</v>
      </c>
      <c r="T47" s="55">
        <v>14.5</v>
      </c>
      <c r="U47" s="55">
        <v>154</v>
      </c>
      <c r="V47" s="55">
        <v>154.1</v>
      </c>
      <c r="W47" s="55">
        <v>18.3</v>
      </c>
      <c r="X47" s="55">
        <v>0.5</v>
      </c>
      <c r="Y47" s="55">
        <v>3.6</v>
      </c>
      <c r="Z47" s="55">
        <v>14.1</v>
      </c>
      <c r="AA47" s="55">
        <v>35.5</v>
      </c>
      <c r="AB47" s="55">
        <v>20.399999999999999</v>
      </c>
      <c r="AC47" s="87">
        <v>170.8</v>
      </c>
      <c r="AD47" s="55">
        <v>158.4</v>
      </c>
      <c r="AE47" s="55">
        <v>22.4</v>
      </c>
      <c r="AF47" s="55">
        <v>166.7</v>
      </c>
      <c r="AG47" s="55">
        <v>20</v>
      </c>
      <c r="AH47" s="55">
        <v>174.4</v>
      </c>
      <c r="AI47" s="55">
        <v>275.39999999999998</v>
      </c>
      <c r="AJ47" s="55">
        <v>763.9</v>
      </c>
      <c r="AK47" s="55">
        <v>137</v>
      </c>
      <c r="AL47" s="55">
        <v>120.2</v>
      </c>
      <c r="AM47" s="55">
        <v>506.8</v>
      </c>
      <c r="AN47" s="55">
        <v>1883.7</v>
      </c>
      <c r="AO47" s="55">
        <v>281.39999999999998</v>
      </c>
      <c r="AP47" s="55">
        <v>152.69999999999999</v>
      </c>
      <c r="AQ47" s="55">
        <v>597.20000000000005</v>
      </c>
      <c r="AR47" s="55">
        <v>416.9</v>
      </c>
      <c r="AS47" s="55">
        <v>176.1</v>
      </c>
      <c r="AT47" s="55">
        <v>259.5</v>
      </c>
      <c r="AU47" s="55">
        <f t="shared" si="20"/>
        <v>80.5</v>
      </c>
      <c r="AV47" s="55">
        <v>0.3</v>
      </c>
      <c r="AW47" s="55">
        <v>2.2000000000000002</v>
      </c>
      <c r="AX47" s="55">
        <v>12.5</v>
      </c>
      <c r="AY47" s="55">
        <v>14</v>
      </c>
      <c r="AZ47" s="55">
        <v>22.9</v>
      </c>
      <c r="BA47" s="55">
        <v>28.6</v>
      </c>
      <c r="BB47" s="55">
        <v>0</v>
      </c>
      <c r="BC47" s="55">
        <f t="shared" si="16"/>
        <v>112.5</v>
      </c>
      <c r="BD47" s="55">
        <v>10.5</v>
      </c>
      <c r="BE47" s="55">
        <v>90.7</v>
      </c>
      <c r="BF47" s="55">
        <v>4.5999999999999996</v>
      </c>
      <c r="BG47" s="55">
        <v>6.7</v>
      </c>
      <c r="BH47" s="55">
        <v>0</v>
      </c>
      <c r="BI47" s="55">
        <v>644.29999999999995</v>
      </c>
      <c r="BJ47" s="55">
        <v>353.2</v>
      </c>
      <c r="BK47" s="86">
        <v>313.2</v>
      </c>
      <c r="BL47" s="88">
        <v>230.2</v>
      </c>
      <c r="BM47" s="55">
        <v>30</v>
      </c>
      <c r="BN47" s="55">
        <v>53.1</v>
      </c>
      <c r="BO47" s="55">
        <v>155.6</v>
      </c>
      <c r="BP47" s="55">
        <v>0</v>
      </c>
      <c r="BQ47" s="55">
        <v>0</v>
      </c>
      <c r="BR47" s="55">
        <v>1498.8</v>
      </c>
      <c r="BS47" s="55">
        <v>22</v>
      </c>
      <c r="BT47" s="55">
        <v>215.4</v>
      </c>
      <c r="BU47" s="55">
        <v>1244.5999999999999</v>
      </c>
      <c r="BV47" s="55">
        <v>9176.7000000000007</v>
      </c>
      <c r="BW47" s="84">
        <v>5.9</v>
      </c>
      <c r="BX47" s="49"/>
      <c r="BY47" s="49"/>
      <c r="BZ47" s="49"/>
    </row>
    <row r="48" spans="1:78" s="2" customFormat="1" ht="13" customHeight="1" x14ac:dyDescent="0.25">
      <c r="A48" s="28"/>
      <c r="B48" s="29" t="s">
        <v>135</v>
      </c>
      <c r="C48" s="55">
        <f t="shared" si="19"/>
        <v>318.7</v>
      </c>
      <c r="D48" s="87">
        <v>0</v>
      </c>
      <c r="E48" s="55">
        <v>231.6</v>
      </c>
      <c r="F48" s="87">
        <v>0</v>
      </c>
      <c r="G48" s="55">
        <v>19.2</v>
      </c>
      <c r="H48" s="55">
        <v>39</v>
      </c>
      <c r="I48" s="55">
        <v>7.8</v>
      </c>
      <c r="J48" s="55">
        <v>21.1</v>
      </c>
      <c r="K48" s="55">
        <f t="shared" si="17"/>
        <v>50.1</v>
      </c>
      <c r="L48" s="87">
        <v>0</v>
      </c>
      <c r="M48" s="87">
        <v>0</v>
      </c>
      <c r="N48" s="55">
        <v>50.1</v>
      </c>
      <c r="O48" s="87">
        <v>0</v>
      </c>
      <c r="P48" s="55">
        <v>1098.2</v>
      </c>
      <c r="Q48" s="87">
        <v>0</v>
      </c>
      <c r="R48" s="87">
        <v>0</v>
      </c>
      <c r="S48" s="55">
        <v>41.9</v>
      </c>
      <c r="T48" s="55">
        <v>8.5</v>
      </c>
      <c r="U48" s="55">
        <v>151.1</v>
      </c>
      <c r="V48" s="55">
        <v>169.7</v>
      </c>
      <c r="W48" s="55">
        <v>25.3</v>
      </c>
      <c r="X48" s="55">
        <v>0.5</v>
      </c>
      <c r="Y48" s="55">
        <v>3.7</v>
      </c>
      <c r="Z48" s="55">
        <v>14.2</v>
      </c>
      <c r="AA48" s="55">
        <v>35.299999999999997</v>
      </c>
      <c r="AB48" s="55">
        <v>19.600000000000001</v>
      </c>
      <c r="AC48" s="87">
        <v>139.80000000000001</v>
      </c>
      <c r="AD48" s="55">
        <v>163.4</v>
      </c>
      <c r="AE48" s="55">
        <v>22.3</v>
      </c>
      <c r="AF48" s="55">
        <v>140.1</v>
      </c>
      <c r="AG48" s="55">
        <v>20</v>
      </c>
      <c r="AH48" s="55">
        <v>142.9</v>
      </c>
      <c r="AI48" s="55">
        <v>235.6</v>
      </c>
      <c r="AJ48" s="55">
        <v>719.1</v>
      </c>
      <c r="AK48" s="55">
        <v>133.4</v>
      </c>
      <c r="AL48" s="55">
        <v>129</v>
      </c>
      <c r="AM48" s="55">
        <v>456.8</v>
      </c>
      <c r="AN48" s="55">
        <f>SUM(AO48:AT48)</f>
        <v>2005.5</v>
      </c>
      <c r="AO48" s="55">
        <v>287.10000000000002</v>
      </c>
      <c r="AP48" s="55">
        <v>87.8</v>
      </c>
      <c r="AQ48" s="55">
        <v>703.1</v>
      </c>
      <c r="AR48" s="55">
        <v>440.3</v>
      </c>
      <c r="AS48" s="55">
        <v>201.8</v>
      </c>
      <c r="AT48" s="55">
        <v>285.39999999999998</v>
      </c>
      <c r="AU48" s="55">
        <f t="shared" si="20"/>
        <v>79.3</v>
      </c>
      <c r="AV48" s="55">
        <v>0.2</v>
      </c>
      <c r="AW48" s="55">
        <v>2.4</v>
      </c>
      <c r="AX48" s="55">
        <v>12.6</v>
      </c>
      <c r="AY48" s="55">
        <v>13.6</v>
      </c>
      <c r="AZ48" s="55">
        <v>22.4</v>
      </c>
      <c r="BA48" s="55">
        <v>28.1</v>
      </c>
      <c r="BB48" s="55">
        <v>0</v>
      </c>
      <c r="BC48" s="55">
        <f t="shared" si="16"/>
        <v>99.800000000000011</v>
      </c>
      <c r="BD48" s="55">
        <v>9.9</v>
      </c>
      <c r="BE48" s="55">
        <v>78.5</v>
      </c>
      <c r="BF48" s="55">
        <v>4.7</v>
      </c>
      <c r="BG48" s="55">
        <v>6.7</v>
      </c>
      <c r="BH48" s="55">
        <v>0</v>
      </c>
      <c r="BI48" s="55">
        <v>615.9</v>
      </c>
      <c r="BJ48" s="55">
        <v>405.7</v>
      </c>
      <c r="BK48" s="86">
        <v>328.6</v>
      </c>
      <c r="BL48" s="88">
        <v>230.4</v>
      </c>
      <c r="BM48" s="55">
        <v>30</v>
      </c>
      <c r="BN48" s="55">
        <v>68.3</v>
      </c>
      <c r="BO48" s="55">
        <v>181.8</v>
      </c>
      <c r="BP48" s="55">
        <v>0</v>
      </c>
      <c r="BQ48" s="55">
        <v>0</v>
      </c>
      <c r="BR48" s="55">
        <v>1758.3</v>
      </c>
      <c r="BS48" s="55">
        <v>21.8</v>
      </c>
      <c r="BT48" s="55">
        <v>217.9</v>
      </c>
      <c r="BU48" s="55">
        <v>1151.9000000000001</v>
      </c>
      <c r="BV48" s="55">
        <v>9288.4</v>
      </c>
      <c r="BW48" s="84">
        <v>5.0999999999999996</v>
      </c>
      <c r="BX48" s="49"/>
      <c r="BY48" s="49"/>
      <c r="BZ48" s="49"/>
    </row>
    <row r="49" spans="1:78" s="2" customFormat="1" ht="13" customHeight="1" x14ac:dyDescent="0.25">
      <c r="A49" s="28"/>
      <c r="B49" s="29" t="s">
        <v>136</v>
      </c>
      <c r="C49" s="55">
        <f t="shared" si="19"/>
        <v>334.5</v>
      </c>
      <c r="D49" s="87">
        <v>0</v>
      </c>
      <c r="E49" s="55">
        <v>251.3</v>
      </c>
      <c r="F49" s="87">
        <v>0</v>
      </c>
      <c r="G49" s="55">
        <v>19.5</v>
      </c>
      <c r="H49" s="55">
        <v>35.299999999999997</v>
      </c>
      <c r="I49" s="55">
        <v>9</v>
      </c>
      <c r="J49" s="55">
        <v>19.399999999999999</v>
      </c>
      <c r="K49" s="55">
        <f t="shared" si="17"/>
        <v>48.9</v>
      </c>
      <c r="L49" s="87">
        <v>0</v>
      </c>
      <c r="M49" s="87">
        <v>0</v>
      </c>
      <c r="N49" s="55">
        <v>48.9</v>
      </c>
      <c r="O49" s="87">
        <v>0</v>
      </c>
      <c r="P49" s="55">
        <v>1050.3</v>
      </c>
      <c r="Q49" s="87">
        <v>0</v>
      </c>
      <c r="R49" s="87">
        <v>0</v>
      </c>
      <c r="S49" s="55">
        <v>41.8</v>
      </c>
      <c r="T49" s="55">
        <v>1.5</v>
      </c>
      <c r="U49" s="55">
        <v>98.2</v>
      </c>
      <c r="V49" s="55">
        <v>169.5</v>
      </c>
      <c r="W49" s="55">
        <v>34.4</v>
      </c>
      <c r="X49" s="55">
        <v>0.5</v>
      </c>
      <c r="Y49" s="55">
        <v>3.8</v>
      </c>
      <c r="Z49" s="55">
        <v>14.1</v>
      </c>
      <c r="AA49" s="55">
        <v>41.6</v>
      </c>
      <c r="AB49" s="55">
        <v>19.5</v>
      </c>
      <c r="AC49" s="87">
        <v>136.69999999999999</v>
      </c>
      <c r="AD49" s="55">
        <v>158.4</v>
      </c>
      <c r="AE49" s="55">
        <v>22.2</v>
      </c>
      <c r="AF49" s="55">
        <v>143.1</v>
      </c>
      <c r="AG49" s="55">
        <v>26.6</v>
      </c>
      <c r="AH49" s="55">
        <v>138.5</v>
      </c>
      <c r="AI49" s="55">
        <v>168.7</v>
      </c>
      <c r="AJ49" s="55">
        <v>702.3</v>
      </c>
      <c r="AK49" s="55">
        <v>133.9</v>
      </c>
      <c r="AL49" s="55">
        <v>129.30000000000001</v>
      </c>
      <c r="AM49" s="55">
        <v>439</v>
      </c>
      <c r="AN49" s="55">
        <v>1826.4</v>
      </c>
      <c r="AO49" s="55">
        <v>292.3</v>
      </c>
      <c r="AP49" s="55">
        <v>80.900000000000006</v>
      </c>
      <c r="AQ49" s="55">
        <v>553.70000000000005</v>
      </c>
      <c r="AR49" s="55">
        <v>433.8</v>
      </c>
      <c r="AS49" s="55">
        <v>188.8</v>
      </c>
      <c r="AT49" s="55">
        <v>277</v>
      </c>
      <c r="AU49" s="55">
        <v>74</v>
      </c>
      <c r="AV49" s="55">
        <v>0.2</v>
      </c>
      <c r="AW49" s="55">
        <v>2.2999999999999998</v>
      </c>
      <c r="AX49" s="55">
        <v>11.5</v>
      </c>
      <c r="AY49" s="55">
        <v>12</v>
      </c>
      <c r="AZ49" s="55">
        <v>20</v>
      </c>
      <c r="BA49" s="55">
        <v>28.1</v>
      </c>
      <c r="BB49" s="55">
        <v>0</v>
      </c>
      <c r="BC49" s="55">
        <f t="shared" si="16"/>
        <v>96.7</v>
      </c>
      <c r="BD49" s="55">
        <v>9.3000000000000007</v>
      </c>
      <c r="BE49" s="55">
        <v>75.900000000000006</v>
      </c>
      <c r="BF49" s="55">
        <v>4.8</v>
      </c>
      <c r="BG49" s="55">
        <v>6.7</v>
      </c>
      <c r="BH49" s="55">
        <v>0</v>
      </c>
      <c r="BI49" s="55">
        <v>619.29999999999995</v>
      </c>
      <c r="BJ49" s="55">
        <v>395.9</v>
      </c>
      <c r="BK49" s="86">
        <f t="shared" si="18"/>
        <v>314.3</v>
      </c>
      <c r="BL49" s="55">
        <v>223.9</v>
      </c>
      <c r="BM49" s="55">
        <v>30</v>
      </c>
      <c r="BN49" s="55">
        <v>60.4</v>
      </c>
      <c r="BO49" s="55">
        <v>182.6</v>
      </c>
      <c r="BP49" s="55">
        <v>0</v>
      </c>
      <c r="BQ49" s="55">
        <v>0</v>
      </c>
      <c r="BR49" s="55">
        <v>1803.4</v>
      </c>
      <c r="BS49" s="55">
        <v>20.7</v>
      </c>
      <c r="BT49" s="55">
        <v>222.5</v>
      </c>
      <c r="BU49" s="55">
        <v>887</v>
      </c>
      <c r="BV49" s="55">
        <v>8747.6</v>
      </c>
      <c r="BW49" s="84">
        <v>13.5</v>
      </c>
      <c r="BX49" s="49"/>
      <c r="BY49" s="49"/>
      <c r="BZ49" s="49"/>
    </row>
    <row r="50" spans="1:78" s="2" customFormat="1" ht="13" customHeight="1" thickBot="1" x14ac:dyDescent="0.3">
      <c r="A50" s="28">
        <v>2006</v>
      </c>
      <c r="B50" s="29" t="s">
        <v>133</v>
      </c>
      <c r="C50" s="55">
        <f t="shared" si="19"/>
        <v>325.8</v>
      </c>
      <c r="D50" s="52">
        <v>0</v>
      </c>
      <c r="E50" s="53">
        <v>245.6</v>
      </c>
      <c r="F50" s="52">
        <v>0</v>
      </c>
      <c r="G50" s="53">
        <v>15.7</v>
      </c>
      <c r="H50" s="53">
        <v>36.9</v>
      </c>
      <c r="I50" s="53">
        <v>8.5</v>
      </c>
      <c r="J50" s="53">
        <v>19.100000000000001</v>
      </c>
      <c r="K50" s="53">
        <f t="shared" si="17"/>
        <v>48.2</v>
      </c>
      <c r="L50" s="52">
        <v>0</v>
      </c>
      <c r="M50" s="52">
        <v>0</v>
      </c>
      <c r="N50" s="53">
        <v>48.2</v>
      </c>
      <c r="O50" s="52">
        <v>0</v>
      </c>
      <c r="P50" s="53">
        <f>SUM(Q50:AH50)</f>
        <v>1072</v>
      </c>
      <c r="Q50" s="53">
        <v>5</v>
      </c>
      <c r="R50" s="53">
        <v>0</v>
      </c>
      <c r="S50" s="53">
        <v>40.299999999999997</v>
      </c>
      <c r="T50" s="53">
        <v>4.5</v>
      </c>
      <c r="U50" s="53">
        <v>87.9</v>
      </c>
      <c r="V50" s="53">
        <v>207.5</v>
      </c>
      <c r="W50" s="53">
        <v>38.200000000000003</v>
      </c>
      <c r="X50" s="53">
        <v>0.5</v>
      </c>
      <c r="Y50" s="53">
        <v>6</v>
      </c>
      <c r="Z50" s="53">
        <v>14.1</v>
      </c>
      <c r="AA50" s="53">
        <v>39.5</v>
      </c>
      <c r="AB50" s="53">
        <v>19.399999999999999</v>
      </c>
      <c r="AC50" s="56">
        <v>128.19999999999999</v>
      </c>
      <c r="AD50" s="53">
        <v>162.80000000000001</v>
      </c>
      <c r="AE50" s="53">
        <v>22</v>
      </c>
      <c r="AF50" s="53">
        <v>141.1</v>
      </c>
      <c r="AG50" s="53">
        <v>18</v>
      </c>
      <c r="AH50" s="53">
        <v>137</v>
      </c>
      <c r="AI50" s="53">
        <v>217.6</v>
      </c>
      <c r="AJ50" s="53">
        <f>SUM(AK50:AM50)</f>
        <v>776.30000000000007</v>
      </c>
      <c r="AK50" s="53">
        <v>205.8</v>
      </c>
      <c r="AL50" s="53">
        <v>133.9</v>
      </c>
      <c r="AM50" s="53">
        <v>436.6</v>
      </c>
      <c r="AN50" s="53">
        <v>1864.8</v>
      </c>
      <c r="AO50" s="53">
        <v>263.89999999999998</v>
      </c>
      <c r="AP50" s="53">
        <v>75</v>
      </c>
      <c r="AQ50" s="53">
        <v>607.29999999999995</v>
      </c>
      <c r="AR50" s="53">
        <v>439</v>
      </c>
      <c r="AS50" s="53">
        <v>243.6</v>
      </c>
      <c r="AT50" s="53">
        <v>236.1</v>
      </c>
      <c r="AU50" s="53">
        <f t="shared" si="20"/>
        <v>69.400000000000006</v>
      </c>
      <c r="AV50" s="53">
        <v>0.2</v>
      </c>
      <c r="AW50" s="53">
        <v>2</v>
      </c>
      <c r="AX50" s="53">
        <v>10.6</v>
      </c>
      <c r="AY50" s="53">
        <v>10.8</v>
      </c>
      <c r="AZ50" s="53">
        <v>18.5</v>
      </c>
      <c r="BA50" s="53">
        <v>27.3</v>
      </c>
      <c r="BB50" s="53">
        <v>0</v>
      </c>
      <c r="BC50" s="53">
        <v>96.2</v>
      </c>
      <c r="BD50" s="53">
        <v>8.6999999999999993</v>
      </c>
      <c r="BE50" s="53">
        <v>76</v>
      </c>
      <c r="BF50" s="53">
        <v>4.9000000000000004</v>
      </c>
      <c r="BG50" s="53">
        <v>6.7</v>
      </c>
      <c r="BH50" s="53">
        <v>0</v>
      </c>
      <c r="BI50" s="53">
        <v>684.2</v>
      </c>
      <c r="BJ50" s="53">
        <v>368.3</v>
      </c>
      <c r="BK50" s="57">
        <f t="shared" si="18"/>
        <v>155.1</v>
      </c>
      <c r="BL50" s="53">
        <v>69.599999999999994</v>
      </c>
      <c r="BM50" s="53">
        <v>30</v>
      </c>
      <c r="BN50" s="53">
        <v>55.5</v>
      </c>
      <c r="BO50" s="53">
        <v>167.8</v>
      </c>
      <c r="BP50" s="53">
        <v>0</v>
      </c>
      <c r="BQ50" s="53">
        <v>0</v>
      </c>
      <c r="BR50" s="53">
        <v>1683.5</v>
      </c>
      <c r="BS50" s="53">
        <v>19.5</v>
      </c>
      <c r="BT50" s="53">
        <v>208.1</v>
      </c>
      <c r="BU50" s="53">
        <v>810.8</v>
      </c>
      <c r="BV50" s="53">
        <v>8567.6</v>
      </c>
      <c r="BW50" s="54">
        <v>13.4</v>
      </c>
      <c r="BX50" s="49"/>
      <c r="BY50" s="49"/>
      <c r="BZ50" s="49"/>
    </row>
    <row r="51" spans="1:78" x14ac:dyDescent="0.3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7"/>
      <c r="AT51" s="67"/>
      <c r="AU51" s="67"/>
      <c r="AV51" s="67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8"/>
      <c r="BX51" s="64"/>
      <c r="BY51" s="64"/>
      <c r="BZ51" s="64"/>
    </row>
    <row r="52" spans="1:78" x14ac:dyDescent="0.3">
      <c r="A52" s="69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70"/>
      <c r="AT52" s="70"/>
      <c r="AU52" s="70"/>
      <c r="AV52" s="70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71"/>
      <c r="BX52" s="64"/>
      <c r="BY52" s="64"/>
      <c r="BZ52" s="64"/>
    </row>
    <row r="53" spans="1:78" x14ac:dyDescent="0.3">
      <c r="A53" s="69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70"/>
      <c r="AT53" s="70"/>
      <c r="AU53" s="70"/>
      <c r="AV53" s="70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71"/>
      <c r="BX53" s="64"/>
      <c r="BY53" s="64"/>
      <c r="BZ53" s="64"/>
    </row>
    <row r="54" spans="1:78" x14ac:dyDescent="0.3">
      <c r="A54" s="69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70"/>
      <c r="AT54" s="70"/>
      <c r="AU54" s="70"/>
      <c r="AV54" s="70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71"/>
      <c r="BX54" s="64"/>
      <c r="BY54" s="64"/>
      <c r="BZ54" s="64"/>
    </row>
    <row r="55" spans="1:78" x14ac:dyDescent="0.3">
      <c r="A55" s="69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70"/>
      <c r="AT55" s="70"/>
      <c r="AU55" s="70"/>
      <c r="AV55" s="70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71"/>
      <c r="BX55" s="64"/>
      <c r="BY55" s="64"/>
      <c r="BZ55" s="64"/>
    </row>
    <row r="56" spans="1:78" x14ac:dyDescent="0.3">
      <c r="A56" s="69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70"/>
      <c r="AT56" s="70"/>
      <c r="AU56" s="70"/>
      <c r="AV56" s="70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71"/>
      <c r="BX56" s="64"/>
      <c r="BY56" s="64"/>
      <c r="BZ56" s="64"/>
    </row>
    <row r="57" spans="1:78" ht="13.5" thickBot="1" x14ac:dyDescent="0.35">
      <c r="A57" s="7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4"/>
      <c r="AT57" s="74"/>
      <c r="AU57" s="74"/>
      <c r="AV57" s="74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5"/>
      <c r="BX57" s="64"/>
      <c r="BY57" s="64"/>
      <c r="BZ57" s="64"/>
    </row>
    <row r="58" spans="1:78" x14ac:dyDescent="0.3">
      <c r="BX58" s="64"/>
      <c r="BY58" s="64"/>
      <c r="BZ58" s="64"/>
    </row>
    <row r="59" spans="1:78" x14ac:dyDescent="0.3">
      <c r="BY59" s="64"/>
      <c r="BZ59" s="64"/>
    </row>
    <row r="60" spans="1:78" x14ac:dyDescent="0.3">
      <c r="BY60" s="64"/>
      <c r="BZ60" s="64"/>
    </row>
    <row r="61" spans="1:78" x14ac:dyDescent="0.3">
      <c r="BY61" s="64"/>
      <c r="BZ61" s="64"/>
    </row>
    <row r="62" spans="1:78" x14ac:dyDescent="0.3">
      <c r="BY62" s="64"/>
      <c r="BZ62" s="64"/>
    </row>
    <row r="63" spans="1:78" x14ac:dyDescent="0.3">
      <c r="BY63" s="64"/>
      <c r="BZ63" s="64"/>
    </row>
    <row r="64" spans="1:78" x14ac:dyDescent="0.3">
      <c r="BY64" s="64"/>
      <c r="BZ64" s="64"/>
    </row>
    <row r="65" spans="77:78" x14ac:dyDescent="0.3">
      <c r="BY65" s="64"/>
      <c r="BZ65" s="64"/>
    </row>
    <row r="66" spans="77:78" x14ac:dyDescent="0.3">
      <c r="BY66" s="64"/>
      <c r="BZ66" s="64"/>
    </row>
    <row r="67" spans="77:78" x14ac:dyDescent="0.3">
      <c r="BY67" s="64"/>
      <c r="BZ67" s="64"/>
    </row>
    <row r="68" spans="77:78" x14ac:dyDescent="0.3">
      <c r="BY68" s="64"/>
      <c r="BZ68" s="64"/>
    </row>
    <row r="69" spans="77:78" x14ac:dyDescent="0.3">
      <c r="BY69" s="64"/>
      <c r="BZ69" s="64"/>
    </row>
    <row r="70" spans="77:78" x14ac:dyDescent="0.3">
      <c r="BY70" s="64"/>
      <c r="BZ70" s="64"/>
    </row>
    <row r="71" spans="77:78" x14ac:dyDescent="0.3">
      <c r="BY71" s="64"/>
      <c r="BZ71" s="64"/>
    </row>
    <row r="72" spans="77:78" x14ac:dyDescent="0.3">
      <c r="BY72" s="64"/>
      <c r="BZ72" s="64"/>
    </row>
    <row r="73" spans="77:78" x14ac:dyDescent="0.3">
      <c r="BY73" s="64"/>
      <c r="BZ73" s="64"/>
    </row>
    <row r="74" spans="77:78" x14ac:dyDescent="0.3">
      <c r="BY74" s="64"/>
      <c r="BZ74" s="64"/>
    </row>
    <row r="75" spans="77:78" x14ac:dyDescent="0.3">
      <c r="BY75" s="64"/>
      <c r="BZ75" s="64"/>
    </row>
    <row r="76" spans="77:78" x14ac:dyDescent="0.3">
      <c r="BY76" s="64"/>
      <c r="BZ76" s="64"/>
    </row>
    <row r="77" spans="77:78" x14ac:dyDescent="0.3">
      <c r="BY77" s="64"/>
      <c r="BZ77" s="64"/>
    </row>
    <row r="78" spans="77:78" x14ac:dyDescent="0.3">
      <c r="BY78" s="64"/>
      <c r="BZ78" s="64"/>
    </row>
    <row r="79" spans="77:78" x14ac:dyDescent="0.3">
      <c r="BY79" s="64"/>
      <c r="BZ79" s="64"/>
    </row>
    <row r="80" spans="77:78" x14ac:dyDescent="0.3">
      <c r="BY80" s="64"/>
      <c r="BZ80" s="64"/>
    </row>
    <row r="81" spans="77:78" x14ac:dyDescent="0.3">
      <c r="BY81" s="64"/>
      <c r="BZ81" s="64"/>
    </row>
    <row r="82" spans="77:78" x14ac:dyDescent="0.3">
      <c r="BY82" s="64"/>
      <c r="BZ82" s="64"/>
    </row>
    <row r="83" spans="77:78" x14ac:dyDescent="0.3">
      <c r="BY83" s="64"/>
      <c r="BZ83" s="64"/>
    </row>
    <row r="84" spans="77:78" x14ac:dyDescent="0.3">
      <c r="BY84" s="64"/>
      <c r="BZ84" s="64"/>
    </row>
    <row r="85" spans="77:78" x14ac:dyDescent="0.3">
      <c r="BY85" s="64"/>
      <c r="BZ85" s="64"/>
    </row>
    <row r="86" spans="77:78" x14ac:dyDescent="0.3">
      <c r="BY86" s="64"/>
      <c r="BZ86" s="64"/>
    </row>
    <row r="87" spans="77:78" x14ac:dyDescent="0.3">
      <c r="BY87" s="64"/>
      <c r="BZ87" s="64"/>
    </row>
    <row r="88" spans="77:78" x14ac:dyDescent="0.3">
      <c r="BY88" s="64"/>
      <c r="BZ88" s="64"/>
    </row>
    <row r="89" spans="77:78" x14ac:dyDescent="0.3">
      <c r="BY89" s="64"/>
      <c r="BZ89" s="64"/>
    </row>
    <row r="90" spans="77:78" x14ac:dyDescent="0.3">
      <c r="BY90" s="64"/>
      <c r="BZ90" s="64"/>
    </row>
    <row r="91" spans="77:78" x14ac:dyDescent="0.3">
      <c r="BY91" s="64"/>
      <c r="BZ91" s="64"/>
    </row>
    <row r="92" spans="77:78" x14ac:dyDescent="0.3">
      <c r="BY92" s="64"/>
      <c r="BZ92" s="64"/>
    </row>
    <row r="93" spans="77:78" x14ac:dyDescent="0.3">
      <c r="BY93" s="64"/>
      <c r="BZ93" s="64"/>
    </row>
    <row r="94" spans="77:78" x14ac:dyDescent="0.3">
      <c r="BY94" s="64"/>
      <c r="BZ94" s="64"/>
    </row>
    <row r="95" spans="77:78" x14ac:dyDescent="0.3">
      <c r="BY95" s="64"/>
      <c r="BZ95" s="64"/>
    </row>
    <row r="96" spans="77:78" x14ac:dyDescent="0.3">
      <c r="BY96" s="64"/>
      <c r="BZ96" s="64"/>
    </row>
    <row r="97" spans="77:78" x14ac:dyDescent="0.3">
      <c r="BY97" s="64"/>
      <c r="BZ97" s="64"/>
    </row>
    <row r="98" spans="77:78" x14ac:dyDescent="0.3">
      <c r="BY98" s="64"/>
      <c r="BZ98" s="64"/>
    </row>
    <row r="99" spans="77:78" x14ac:dyDescent="0.3">
      <c r="BY99" s="64"/>
      <c r="BZ99" s="64"/>
    </row>
    <row r="100" spans="77:78" x14ac:dyDescent="0.3">
      <c r="BY100" s="64"/>
      <c r="BZ100" s="64"/>
    </row>
    <row r="101" spans="77:78" x14ac:dyDescent="0.3">
      <c r="BY101" s="64"/>
      <c r="BZ101" s="64"/>
    </row>
    <row r="102" spans="77:78" x14ac:dyDescent="0.3">
      <c r="BY102" s="64"/>
      <c r="BZ102" s="64"/>
    </row>
    <row r="103" spans="77:78" x14ac:dyDescent="0.3">
      <c r="BY103" s="64"/>
      <c r="BZ103" s="64"/>
    </row>
    <row r="104" spans="77:78" x14ac:dyDescent="0.3">
      <c r="BY104" s="64"/>
      <c r="BZ104" s="64"/>
    </row>
    <row r="105" spans="77:78" x14ac:dyDescent="0.3">
      <c r="BY105" s="64"/>
      <c r="BZ105" s="64"/>
    </row>
    <row r="106" spans="77:78" x14ac:dyDescent="0.3">
      <c r="BY106" s="64"/>
      <c r="BZ106" s="64"/>
    </row>
    <row r="107" spans="77:78" x14ac:dyDescent="0.3">
      <c r="BY107" s="64"/>
      <c r="BZ107" s="64"/>
    </row>
    <row r="108" spans="77:78" x14ac:dyDescent="0.3">
      <c r="BY108" s="64"/>
      <c r="BZ108" s="64"/>
    </row>
    <row r="109" spans="77:78" x14ac:dyDescent="0.3">
      <c r="BY109" s="64"/>
      <c r="BZ109" s="64"/>
    </row>
    <row r="110" spans="77:78" x14ac:dyDescent="0.3">
      <c r="BY110" s="64"/>
      <c r="BZ110" s="64"/>
    </row>
  </sheetData>
  <mergeCells count="34">
    <mergeCell ref="BV4:BV7"/>
    <mergeCell ref="BS5:BS7"/>
    <mergeCell ref="BT5:BT7"/>
    <mergeCell ref="BJ5:BJ7"/>
    <mergeCell ref="BK5:BN5"/>
    <mergeCell ref="BO5:BO7"/>
    <mergeCell ref="BP5:BP7"/>
    <mergeCell ref="AN5:AT5"/>
    <mergeCell ref="AU5:BA5"/>
    <mergeCell ref="BB5:BB7"/>
    <mergeCell ref="BR5:BR7"/>
    <mergeCell ref="C4:BU4"/>
    <mergeCell ref="BC5:BH5"/>
    <mergeCell ref="BI5:BI7"/>
    <mergeCell ref="AU6:BA6"/>
    <mergeCell ref="BC6:BH6"/>
    <mergeCell ref="BK6:BN6"/>
    <mergeCell ref="BQ5:BQ7"/>
    <mergeCell ref="BW4:BW7"/>
    <mergeCell ref="C5:J5"/>
    <mergeCell ref="K5:O5"/>
    <mergeCell ref="P5:AH5"/>
    <mergeCell ref="AI5:AI7"/>
    <mergeCell ref="AJ5:AM5"/>
    <mergeCell ref="A1:B2"/>
    <mergeCell ref="A8:B8"/>
    <mergeCell ref="A4:B6"/>
    <mergeCell ref="A7:B7"/>
    <mergeCell ref="BU5:BU7"/>
    <mergeCell ref="C6:J6"/>
    <mergeCell ref="K6:O6"/>
    <mergeCell ref="P6:AH6"/>
    <mergeCell ref="AJ6:AM6"/>
    <mergeCell ref="AN6:AT6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ignoredErrors>
    <ignoredError sqref="C9:BU11 BW9:BW11 BC45:BC49 C44:C50 P50 AJ50 AN48 AU50 C41 P38:P39 P46 AJ39:AJ42 AJ44 AJ46 AN42:AN43 AN45:AN46 AU42:AU44 AU47:AU48 BC38:BC41 BC43 BK38 BK40:BK43 BK45:BK46 BK49:BK50" formulaRange="1"/>
    <ignoredError sqref="BV9:BV1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B235B736-D234-445F-A2A7-095C06E9B15F}"/>
</file>

<file path=customXml/itemProps2.xml><?xml version="1.0" encoding="utf-8"?>
<ds:datastoreItem xmlns:ds="http://schemas.openxmlformats.org/officeDocument/2006/customXml" ds:itemID="{5B6BB189-393B-4EC2-9760-C20F7652FA77}"/>
</file>

<file path=customXml/itemProps3.xml><?xml version="1.0" encoding="utf-8"?>
<ds:datastoreItem xmlns:ds="http://schemas.openxmlformats.org/officeDocument/2006/customXml" ds:itemID="{046142EA-38E9-455D-ABA7-B15178FE1C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1.20.4</vt:lpstr>
      <vt:lpstr>eps_print_area</vt:lpstr>
      <vt:lpstr>'1.20.4'!Print_Area</vt:lpstr>
      <vt:lpstr>'1.20.4'!Print_Titles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ecretna</dc:creator>
  <cp:lastModifiedBy>sstanpj</cp:lastModifiedBy>
  <cp:lastPrinted>2010-09-22T06:30:55Z</cp:lastPrinted>
  <dcterms:created xsi:type="dcterms:W3CDTF">2007-12-19T01:34:52Z</dcterms:created>
  <dcterms:modified xsi:type="dcterms:W3CDTF">2022-10-27T02:59:14Z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