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ps\JPSMain2\CCRIS\MHS\Publication\2022\9. September 2022\MHS Credit Discontinued xlsx\"/>
    </mc:Choice>
  </mc:AlternateContent>
  <xr:revisionPtr revIDLastSave="0" documentId="8_{D85269CD-F75C-460E-87E5-6423FED15D9E}" xr6:coauthVersionLast="47" xr6:coauthVersionMax="47" xr10:uidLastSave="{00000000-0000-0000-0000-000000000000}"/>
  <bookViews>
    <workbookView xWindow="28680" yWindow="-120" windowWidth="29040" windowHeight="15840"/>
  </bookViews>
  <sheets>
    <sheet name="1.20.2" sheetId="1" r:id="rId1"/>
  </sheets>
  <definedNames>
    <definedName name="_xlnm.Database">#REF!</definedName>
    <definedName name="eps_print_area">'1.20.2'!$A$3:$I$50</definedName>
    <definedName name="_xlnm.Print_Area" localSheetId="0">'1.20.2'!$A$1:$BW$53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17" i="1" l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AU11" i="1"/>
  <c r="AU12" i="1"/>
  <c r="AU13" i="1"/>
  <c r="AU14" i="1"/>
  <c r="AU15" i="1"/>
  <c r="AU16" i="1"/>
  <c r="AU17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K12" i="1"/>
  <c r="K11" i="1"/>
  <c r="K10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BV25" i="1" s="1"/>
  <c r="K26" i="1"/>
  <c r="BV26" i="1" s="1"/>
  <c r="K27" i="1"/>
  <c r="K28" i="1"/>
  <c r="K29" i="1"/>
  <c r="K30" i="1"/>
  <c r="K31" i="1"/>
  <c r="K32" i="1"/>
  <c r="K33" i="1"/>
  <c r="BV33" i="1" s="1"/>
  <c r="K34" i="1"/>
  <c r="BV34" i="1" s="1"/>
  <c r="K35" i="1"/>
  <c r="K36" i="1"/>
  <c r="K37" i="1"/>
  <c r="K38" i="1"/>
  <c r="K39" i="1"/>
  <c r="K40" i="1"/>
  <c r="K41" i="1"/>
  <c r="BV41" i="1" s="1"/>
  <c r="K42" i="1"/>
  <c r="BV42" i="1" s="1"/>
  <c r="C42" i="1"/>
  <c r="C41" i="1"/>
  <c r="C40" i="1"/>
  <c r="BV40" i="1" s="1"/>
  <c r="C39" i="1"/>
  <c r="BV39" i="1" s="1"/>
  <c r="C38" i="1"/>
  <c r="BV38" i="1" s="1"/>
  <c r="C37" i="1"/>
  <c r="BV37" i="1" s="1"/>
  <c r="C36" i="1"/>
  <c r="BV36" i="1" s="1"/>
  <c r="C35" i="1"/>
  <c r="BV35" i="1" s="1"/>
  <c r="C34" i="1"/>
  <c r="C33" i="1"/>
  <c r="C32" i="1"/>
  <c r="BV32" i="1" s="1"/>
  <c r="C31" i="1"/>
  <c r="BV31" i="1" s="1"/>
  <c r="C30" i="1"/>
  <c r="BV30" i="1" s="1"/>
  <c r="C29" i="1"/>
  <c r="BV29" i="1" s="1"/>
  <c r="C28" i="1"/>
  <c r="BV28" i="1" s="1"/>
  <c r="C27" i="1"/>
  <c r="BV27" i="1" s="1"/>
  <c r="C26" i="1"/>
  <c r="C25" i="1"/>
  <c r="C24" i="1"/>
  <c r="BV24" i="1" s="1"/>
  <c r="C23" i="1"/>
  <c r="BV23" i="1" s="1"/>
  <c r="C22" i="1"/>
  <c r="BV22" i="1" s="1"/>
  <c r="C21" i="1"/>
  <c r="BV21" i="1" s="1"/>
  <c r="C20" i="1"/>
  <c r="BV20" i="1" s="1"/>
  <c r="C19" i="1"/>
  <c r="BV19" i="1" s="1"/>
  <c r="C18" i="1"/>
  <c r="C17" i="1"/>
  <c r="C16" i="1"/>
  <c r="BV16" i="1" s="1"/>
  <c r="C15" i="1"/>
  <c r="BV15" i="1" s="1"/>
  <c r="C14" i="1"/>
  <c r="BV14" i="1" s="1"/>
  <c r="C13" i="1"/>
  <c r="BV13" i="1" s="1"/>
  <c r="C12" i="1"/>
  <c r="BV12" i="1" s="1"/>
  <c r="C11" i="1"/>
  <c r="BV11" i="1" s="1"/>
  <c r="C10" i="1"/>
  <c r="P10" i="1"/>
  <c r="AJ10" i="1"/>
  <c r="AN10" i="1"/>
  <c r="AU10" i="1"/>
  <c r="BC10" i="1"/>
  <c r="BK10" i="1"/>
  <c r="BV10" i="1"/>
  <c r="C44" i="1"/>
  <c r="AU44" i="1"/>
  <c r="BC44" i="1"/>
  <c r="BK44" i="1"/>
  <c r="C45" i="1"/>
  <c r="K45" i="1"/>
  <c r="AJ45" i="1"/>
  <c r="AU45" i="1"/>
  <c r="BC45" i="1"/>
  <c r="AJ46" i="1"/>
  <c r="AJ47" i="1"/>
  <c r="AN47" i="1"/>
  <c r="BK47" i="1"/>
  <c r="K43" i="1"/>
  <c r="AJ43" i="1"/>
  <c r="AN43" i="1"/>
  <c r="BC43" i="1"/>
  <c r="BK43" i="1"/>
</calcChain>
</file>

<file path=xl/sharedStrings.xml><?xml version="1.0" encoding="utf-8"?>
<sst xmlns="http://schemas.openxmlformats.org/spreadsheetml/2006/main" count="215" uniqueCount="144">
  <si>
    <t>Pertanian, ternakan, perhutanan dan perikanan</t>
  </si>
  <si>
    <t>Perlombongan dan kuari</t>
  </si>
  <si>
    <t>Perkilangan</t>
  </si>
  <si>
    <t>Elektrik, gas dan bekalan air</t>
  </si>
  <si>
    <t>Perdagangan borong dan runcit, restoran dan hotel</t>
  </si>
  <si>
    <t>Pembinaan</t>
  </si>
  <si>
    <t>Pembelian harta kediaman</t>
  </si>
  <si>
    <t>Pembelian harta bukan kediaman</t>
  </si>
  <si>
    <t>Harta tanah</t>
  </si>
  <si>
    <t>Pengangkutan, penyimpanan dan perhubungan</t>
  </si>
  <si>
    <t>Perkhidmatan kewangan, insurans dan perniagaan</t>
  </si>
  <si>
    <t>Kegunaan persendirian</t>
  </si>
  <si>
    <t>Kad kredit</t>
  </si>
  <si>
    <t>Pembelian barangan pengguna</t>
  </si>
  <si>
    <t>Pembelian sekuriti</t>
  </si>
  <si>
    <t>Pembelian kenderaan pengangkutan</t>
  </si>
  <si>
    <t>Perkhidmatan sosial masyarakat dan persendirian</t>
  </si>
  <si>
    <t>Lain-lain</t>
  </si>
  <si>
    <t>Jumlah pinjaman</t>
  </si>
  <si>
    <t>Yang mana: Pinjaman kepada Kerajaan</t>
  </si>
  <si>
    <t>Of which: Loans to Government</t>
  </si>
  <si>
    <t>Tekstil, bahan pakaian dan kulit</t>
  </si>
  <si>
    <t>Kayu dan keluaran kayu termasuk perabut</t>
  </si>
  <si>
    <t>Kertas dan keluaran-keluaran kertas</t>
  </si>
  <si>
    <t>Kelengkapan pengangkutan</t>
  </si>
  <si>
    <t>Jentera dan perkakas elektrik</t>
  </si>
  <si>
    <t>Jentera (bukan elektrik)</t>
  </si>
  <si>
    <t>Keluaran logam</t>
  </si>
  <si>
    <t>Keluaran besi dan keluli</t>
  </si>
  <si>
    <t>Bahan bangunan</t>
  </si>
  <si>
    <t>Barangan mineral bukan metalik</t>
  </si>
  <si>
    <t>Keluaran plastik</t>
  </si>
  <si>
    <t>Bahan kimia perindustrian</t>
  </si>
  <si>
    <t>Percetakan dan penerbitan dan industri yang berkaitan</t>
  </si>
  <si>
    <t>Makanan, minuman dan tembakau</t>
  </si>
  <si>
    <t>Pemprosesan minyak kelapa sawit</t>
  </si>
  <si>
    <t>Timah</t>
  </si>
  <si>
    <t>Pemprosesan getah dan keluaran-keluaran getah &amp; plastik</t>
  </si>
  <si>
    <t>Kuari</t>
  </si>
  <si>
    <t>Petroliam mentah dan gas asli</t>
  </si>
  <si>
    <t>Perdagangan runcit</t>
  </si>
  <si>
    <t>Restoran dan hotel</t>
  </si>
  <si>
    <t>Perdagangan borong</t>
  </si>
  <si>
    <t>Getah</t>
  </si>
  <si>
    <t>Kelapa sawit</t>
  </si>
  <si>
    <t>Koko</t>
  </si>
  <si>
    <t>Ternakan</t>
  </si>
  <si>
    <t>Perhutanan dan pembalakan</t>
  </si>
  <si>
    <t>Perikanan</t>
  </si>
  <si>
    <t>Bangunan kilang dan perusahaan</t>
  </si>
  <si>
    <t>Infrastuktur</t>
  </si>
  <si>
    <t xml:space="preserve">Kompleks perniagaan </t>
  </si>
  <si>
    <t>Kediaman</t>
  </si>
  <si>
    <t>&lt; =25K</t>
  </si>
  <si>
    <t>&gt; 25K to 60K</t>
  </si>
  <si>
    <t>&gt; 60K to 100K</t>
  </si>
  <si>
    <t>&gt; 100K to 150K</t>
  </si>
  <si>
    <t>&gt; 150K to 250K</t>
  </si>
  <si>
    <t>&gt; 250K</t>
  </si>
  <si>
    <t>Tanah</t>
  </si>
  <si>
    <t>Kompleks perniagaan</t>
  </si>
  <si>
    <t>Rumah kedai</t>
  </si>
  <si>
    <t>Perkhidmatan kewangan</t>
  </si>
  <si>
    <t>Insurans</t>
  </si>
  <si>
    <t>Perkhidmatan perniagaan</t>
  </si>
  <si>
    <t>Kejuruteraan am</t>
  </si>
  <si>
    <t>Agriculture, hunting, forestry and fishing</t>
  </si>
  <si>
    <t>Rubber</t>
  </si>
  <si>
    <t>Oil Palm</t>
  </si>
  <si>
    <t>Cocoa</t>
  </si>
  <si>
    <t>Livestock</t>
  </si>
  <si>
    <t>Forestry and logging</t>
  </si>
  <si>
    <t>Fisheries</t>
  </si>
  <si>
    <t>Others</t>
  </si>
  <si>
    <t>Mining and quarrying</t>
  </si>
  <si>
    <t>Tin</t>
  </si>
  <si>
    <t>Crude petroleum and natural gas</t>
  </si>
  <si>
    <t>Quarrying</t>
  </si>
  <si>
    <t>Manufacturing</t>
  </si>
  <si>
    <t>Rubber processing and rubber products</t>
  </si>
  <si>
    <t xml:space="preserve">Palm oil processing </t>
  </si>
  <si>
    <t>Food, beverages and tobacco</t>
  </si>
  <si>
    <t xml:space="preserve">Textiles, wearing apparel and leather </t>
  </si>
  <si>
    <t>Wood and wood products, incl. furniture</t>
  </si>
  <si>
    <t>Paper and paper products</t>
  </si>
  <si>
    <t>Industrial chemicals</t>
  </si>
  <si>
    <t>Plastic products</t>
  </si>
  <si>
    <t>Non-metallic mineral products</t>
  </si>
  <si>
    <t>Iron and steel products</t>
  </si>
  <si>
    <t>Metal products</t>
  </si>
  <si>
    <t>Machinery (non-electrical)</t>
  </si>
  <si>
    <t>Electrical machinery and appliances</t>
  </si>
  <si>
    <t>Transport equipment</t>
  </si>
  <si>
    <t>Electricity, gas and water supply</t>
  </si>
  <si>
    <t>Wholesale, retail,restaurants and hotels</t>
  </si>
  <si>
    <t>Wholesale trade</t>
  </si>
  <si>
    <t>Retail trade</t>
  </si>
  <si>
    <t>Restaurants and hotels</t>
  </si>
  <si>
    <t>Construction</t>
  </si>
  <si>
    <t>Civil engineering</t>
  </si>
  <si>
    <t>Infrastructure</t>
  </si>
  <si>
    <t>Commercial complexes</t>
  </si>
  <si>
    <t>Residential</t>
  </si>
  <si>
    <t>Purchase of residential property</t>
  </si>
  <si>
    <t>Purchase of non-residential property</t>
  </si>
  <si>
    <t>Land</t>
  </si>
  <si>
    <t>Shophouses</t>
  </si>
  <si>
    <t>Real estates</t>
  </si>
  <si>
    <t>Transport, storage and communication</t>
  </si>
  <si>
    <t>Financial services</t>
  </si>
  <si>
    <t>Insurance</t>
  </si>
  <si>
    <t>Personal uses</t>
  </si>
  <si>
    <t>Credit cards</t>
  </si>
  <si>
    <t>Purchase of securities</t>
  </si>
  <si>
    <t>Purchase of transport vehicles</t>
  </si>
  <si>
    <t>Community, social and personal services</t>
  </si>
  <si>
    <t>Total Loans</t>
  </si>
  <si>
    <t>RM juta/RM million</t>
  </si>
  <si>
    <t>Tempoh</t>
  </si>
  <si>
    <t>Period</t>
  </si>
  <si>
    <r>
      <t>Pinjaman perumahan yang dijual kepada Cagamas</t>
    </r>
    <r>
      <rPr>
        <vertAlign val="superscript"/>
        <sz val="8"/>
        <rFont val="Arial Narrow"/>
        <family val="2"/>
      </rPr>
      <t>1</t>
    </r>
  </si>
  <si>
    <t>Printing and pulishing and allied industries</t>
  </si>
  <si>
    <t>Building materials</t>
  </si>
  <si>
    <t>Industrial buldings and factories</t>
  </si>
  <si>
    <r>
      <t>Housing loans sold to Cagamas</t>
    </r>
    <r>
      <rPr>
        <i/>
        <vertAlign val="superscript"/>
        <sz val="8"/>
        <rFont val="Arial Narrow"/>
        <family val="2"/>
      </rPr>
      <t>1</t>
    </r>
  </si>
  <si>
    <t>Industrial buildings and factories</t>
  </si>
  <si>
    <t>Financing, insurance and business services</t>
  </si>
  <si>
    <t>Business services</t>
  </si>
  <si>
    <t>Purchase of consumer durable goods</t>
  </si>
  <si>
    <t>Jumlah</t>
  </si>
  <si>
    <t>Total</t>
  </si>
  <si>
    <t>&gt; 25K hingga 60K</t>
  </si>
  <si>
    <t>&gt; 60K hingga 100K</t>
  </si>
  <si>
    <t>&gt; 100K hingga 150K</t>
  </si>
  <si>
    <t>&gt; 150K hingga 250K</t>
  </si>
  <si>
    <t>Sektor / Sector</t>
  </si>
  <si>
    <t>1Q</t>
  </si>
  <si>
    <t>2Q</t>
  </si>
  <si>
    <t>3Q</t>
  </si>
  <si>
    <t>4Q</t>
  </si>
  <si>
    <t>n.a.</t>
  </si>
  <si>
    <t>1.20.2</t>
  </si>
  <si>
    <t>Bank-bank Perdagangan dan Bank-bank Islam:  Pengelasan Pinjaman/Pembiayaan Mengikut Sektor (format terdahulu)</t>
  </si>
  <si>
    <t>Commercial Banks and Islamic Banks:  Classification of Loans/Financing by Sector (previous format)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</si>
</sst>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#,##0.0"/>
    <numFmt numFmtId="181" formatCode="0.00_)"/>
    <numFmt numFmtId="182" formatCode="0.00000"/>
    <numFmt numFmtId="183" formatCode="#,##0.0\ \ ;\-#,##0.0;0.0;&quot;n.a.&quot;\ \ "/>
  </numFmts>
  <fonts count="17" x14ac:knownFonts="1">
    <font>
      <sz val="10"/>
      <name val="Arial"/>
    </font>
    <font>
      <b/>
      <i/>
      <sz val="16"/>
      <name val="Helv"/>
    </font>
    <font>
      <sz val="10"/>
      <name val="Arial"/>
      <family val="2"/>
    </font>
    <font>
      <i/>
      <sz val="10"/>
      <name val="Arial"/>
      <family val="2"/>
    </font>
    <font>
      <i/>
      <sz val="14"/>
      <color indexed="8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vertAlign val="superscript"/>
      <sz val="8"/>
      <name val="Arial Narrow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i/>
      <vertAlign val="superscript"/>
      <sz val="8"/>
      <name val="Arial Narrow"/>
      <family val="2"/>
    </font>
    <font>
      <sz val="8"/>
      <name val="Arial"/>
      <family val="2"/>
    </font>
    <font>
      <sz val="28"/>
      <color indexed="8"/>
      <name val="Arial Narrow"/>
      <family val="2"/>
    </font>
    <font>
      <i/>
      <sz val="8"/>
      <name val="Arial"/>
      <family val="2"/>
    </font>
    <font>
      <sz val="8"/>
      <name val="Arial"/>
      <family val="2"/>
    </font>
    <font>
      <sz val="14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81" fontId="1" fillId="0" borderId="0"/>
  </cellStyleXfs>
  <cellXfs count="142">
    <xf numFmtId="0" fontId="0" fillId="0" borderId="0" xfId="0"/>
    <xf numFmtId="0" fontId="2" fillId="0" borderId="0" xfId="0" applyFont="1"/>
    <xf numFmtId="182" fontId="2" fillId="0" borderId="0" xfId="0" applyNumberFormat="1" applyFont="1"/>
    <xf numFmtId="0" fontId="3" fillId="0" borderId="0" xfId="0" applyFont="1" applyBorder="1" applyAlignment="1" applyProtection="1">
      <alignment horizontal="left" indent="1"/>
    </xf>
    <xf numFmtId="0" fontId="4" fillId="2" borderId="0" xfId="0" applyFont="1" applyFill="1" applyProtection="1"/>
    <xf numFmtId="0" fontId="5" fillId="2" borderId="0" xfId="0" applyFont="1" applyFill="1" applyProtection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/>
    <xf numFmtId="0" fontId="6" fillId="0" borderId="3" xfId="0" applyFont="1" applyBorder="1" applyAlignment="1" applyProtection="1">
      <alignment horizontal="center" vertical="center" wrapText="1"/>
    </xf>
    <xf numFmtId="0" fontId="12" fillId="0" borderId="0" xfId="0" applyFont="1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left" indent="1"/>
    </xf>
    <xf numFmtId="0" fontId="2" fillId="0" borderId="11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7" fillId="0" borderId="15" xfId="0" applyFont="1" applyBorder="1" applyAlignment="1" applyProtection="1">
      <alignment horizontal="left" indent="1"/>
    </xf>
    <xf numFmtId="0" fontId="7" fillId="0" borderId="16" xfId="0" applyFont="1" applyBorder="1" applyAlignment="1" applyProtection="1">
      <alignment horizontal="left" indent="1"/>
    </xf>
    <xf numFmtId="183" fontId="6" fillId="0" borderId="16" xfId="0" applyNumberFormat="1" applyFont="1" applyBorder="1"/>
    <xf numFmtId="0" fontId="6" fillId="0" borderId="16" xfId="0" applyFont="1" applyBorder="1"/>
    <xf numFmtId="0" fontId="6" fillId="0" borderId="16" xfId="0" applyFont="1" applyBorder="1" applyAlignment="1"/>
    <xf numFmtId="0" fontId="2" fillId="0" borderId="16" xfId="0" applyFont="1" applyBorder="1"/>
    <xf numFmtId="0" fontId="2" fillId="0" borderId="17" xfId="0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79" fontId="6" fillId="0" borderId="2" xfId="0" applyNumberFormat="1" applyFont="1" applyBorder="1" applyAlignment="1" applyProtection="1">
      <alignment horizontal="center" vertical="center" wrapText="1"/>
    </xf>
    <xf numFmtId="179" fontId="6" fillId="0" borderId="5" xfId="0" applyNumberFormat="1" applyFont="1" applyBorder="1" applyAlignment="1">
      <alignment horizontal="center" vertical="center" wrapText="1"/>
    </xf>
    <xf numFmtId="179" fontId="6" fillId="0" borderId="5" xfId="0" applyNumberFormat="1" applyFont="1" applyBorder="1" applyAlignment="1" applyProtection="1">
      <alignment horizontal="center" vertical="center" wrapText="1"/>
    </xf>
    <xf numFmtId="179" fontId="6" fillId="0" borderId="9" xfId="0" applyNumberFormat="1" applyFont="1" applyBorder="1" applyAlignment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179" fontId="6" fillId="0" borderId="20" xfId="0" applyNumberFormat="1" applyFont="1" applyBorder="1" applyAlignment="1">
      <alignment horizontal="center" vertical="center" wrapText="1"/>
    </xf>
    <xf numFmtId="179" fontId="6" fillId="0" borderId="20" xfId="0" applyNumberFormat="1" applyFont="1" applyBorder="1" applyAlignment="1" applyProtection="1">
      <alignment horizontal="center" vertical="center" wrapText="1"/>
    </xf>
    <xf numFmtId="179" fontId="6" fillId="0" borderId="23" xfId="0" applyNumberFormat="1" applyFont="1" applyBorder="1" applyAlignment="1">
      <alignment horizontal="center" vertical="center" wrapText="1"/>
    </xf>
    <xf numFmtId="179" fontId="6" fillId="0" borderId="24" xfId="0" applyNumberFormat="1" applyFont="1" applyBorder="1" applyAlignment="1">
      <alignment horizontal="center" vertical="center" wrapText="1"/>
    </xf>
    <xf numFmtId="179" fontId="6" fillId="0" borderId="24" xfId="0" applyNumberFormat="1" applyFont="1" applyBorder="1" applyAlignment="1" applyProtection="1">
      <alignment horizontal="center" vertical="center" wrapText="1"/>
    </xf>
    <xf numFmtId="179" fontId="6" fillId="0" borderId="25" xfId="0" applyNumberFormat="1" applyFont="1" applyBorder="1" applyAlignment="1">
      <alignment horizontal="center" vertical="center" wrapText="1"/>
    </xf>
    <xf numFmtId="179" fontId="6" fillId="0" borderId="2" xfId="0" applyNumberFormat="1" applyFont="1" applyBorder="1" applyAlignment="1">
      <alignment horizontal="center" vertical="center" wrapText="1"/>
    </xf>
    <xf numFmtId="179" fontId="6" fillId="0" borderId="5" xfId="0" applyNumberFormat="1" applyFont="1" applyBorder="1" applyAlignment="1">
      <alignment horizontal="center"/>
    </xf>
    <xf numFmtId="0" fontId="12" fillId="0" borderId="0" xfId="0" applyFont="1" applyProtection="1"/>
    <xf numFmtId="0" fontId="14" fillId="0" borderId="0" xfId="0" applyFont="1" applyAlignment="1" applyProtection="1">
      <alignment horizontal="right"/>
    </xf>
    <xf numFmtId="0" fontId="12" fillId="0" borderId="0" xfId="0" applyFont="1"/>
    <xf numFmtId="0" fontId="12" fillId="0" borderId="0" xfId="0" applyFont="1" applyAlignment="1"/>
    <xf numFmtId="0" fontId="14" fillId="0" borderId="0" xfId="0" applyFont="1" applyAlignment="1"/>
    <xf numFmtId="0" fontId="14" fillId="0" borderId="0" xfId="0" applyFont="1"/>
    <xf numFmtId="179" fontId="6" fillId="0" borderId="11" xfId="0" applyNumberFormat="1" applyFont="1" applyBorder="1" applyAlignment="1">
      <alignment horizontal="center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/>
    </xf>
    <xf numFmtId="0" fontId="16" fillId="2" borderId="0" xfId="0" applyFont="1" applyFill="1" applyProtection="1"/>
    <xf numFmtId="0" fontId="7" fillId="0" borderId="3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3" fillId="2" borderId="0" xfId="0" applyFont="1" applyFill="1" applyBorder="1" applyAlignment="1" applyProtection="1">
      <alignment horizontal="left" wrapText="1"/>
    </xf>
    <xf numFmtId="0" fontId="6" fillId="0" borderId="1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2" borderId="20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15" fillId="0" borderId="0" xfId="0" applyFont="1" applyBorder="1"/>
    <xf numFmtId="0" fontId="15" fillId="0" borderId="19" xfId="0" applyFont="1" applyBorder="1"/>
    <xf numFmtId="0" fontId="7" fillId="0" borderId="33" xfId="0" applyFont="1" applyBorder="1" applyAlignment="1">
      <alignment horizontal="center" vertical="center" wrapText="1"/>
    </xf>
    <xf numFmtId="0" fontId="15" fillId="0" borderId="34" xfId="0" applyFont="1" applyBorder="1"/>
    <xf numFmtId="0" fontId="15" fillId="0" borderId="35" xfId="0" applyFont="1" applyBorder="1"/>
    <xf numFmtId="0" fontId="9" fillId="2" borderId="26" xfId="0" applyFont="1" applyFill="1" applyBorder="1" applyAlignment="1" applyProtection="1">
      <alignment horizontal="center"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2" borderId="28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5" fillId="2" borderId="32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- Sty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48</xdr:row>
      <xdr:rowOff>63500</xdr:rowOff>
    </xdr:from>
    <xdr:to>
      <xdr:col>10</xdr:col>
      <xdr:colOff>330200</xdr:colOff>
      <xdr:row>51</xdr:row>
      <xdr:rowOff>57150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4195A4AE-85B8-C928-39F8-E4BD13301ED4}"/>
            </a:ext>
          </a:extLst>
        </xdr:cNvPr>
        <xdr:cNvSpPr txBox="1">
          <a:spLocks noChangeArrowheads="1"/>
        </xdr:cNvSpPr>
      </xdr:nvSpPr>
      <xdr:spPr bwMode="auto">
        <a:xfrm>
          <a:off x="101600" y="11258550"/>
          <a:ext cx="59118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Nota:   Pecahan jumlah tidak semestinya sama dengan jumlah besar disebabkan oleh penghampiran angka.</a:t>
          </a:r>
        </a:p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1/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Bermula bulan September 2001, data ini merujuk kepada pinjaman perumahan SPI yang dijual kepada Cagamas sahaja. Sebelum September 2001,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data ini termasuk pinjaman perumahan konvensional dan SPI yang dijual kepada Cagamas.  Berkuatkuasa September 2001 pinjaman perumahan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konvensional yang dijual kepada Cagamas dengan rekursa telah dimasukkan ke dalam pecahan sektor untuk pembelian harta kediaman.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 editAs="oneCell">
    <xdr:from>
      <xdr:col>65</xdr:col>
      <xdr:colOff>133350</xdr:colOff>
      <xdr:row>48</xdr:row>
      <xdr:rowOff>63500</xdr:rowOff>
    </xdr:from>
    <xdr:to>
      <xdr:col>74</xdr:col>
      <xdr:colOff>247650</xdr:colOff>
      <xdr:row>52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4B7B87B4-10E2-02DA-4F18-A700502E103D}"/>
            </a:ext>
          </a:extLst>
        </xdr:cNvPr>
        <xdr:cNvSpPr txBox="1">
          <a:spLocks noChangeArrowheads="1"/>
        </xdr:cNvSpPr>
      </xdr:nvSpPr>
      <xdr:spPr bwMode="auto">
        <a:xfrm>
          <a:off x="41954450" y="11258550"/>
          <a:ext cx="60515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Note:   Sub-total may not necessarily add up to grand total due to rounding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.</a:t>
          </a:r>
        </a:p>
        <a:p>
          <a:pPr algn="l" rtl="0">
            <a:defRPr sz="1000"/>
          </a:pPr>
          <a:r>
            <a:rPr lang="en-MY" sz="650" b="0" i="1" u="none" strike="noStrike" baseline="30000">
              <a:solidFill>
                <a:srgbClr val="000000"/>
              </a:solidFill>
              <a:latin typeface="Arial Narrow"/>
            </a:rPr>
            <a:t>1   </a:t>
          </a: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From September 2001 onward, data reflect only Islamic housing loans sold to Cagamas with recourse.  Prior to September 2001, this item was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    inclusive of conventional and Islamic housing loans sold to Cagamas.  However, w.e.f. September 2001, conventional housing loans to Cagamas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    with recourse were included in the respective sub-sectors of loans for the purchase of residential property.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    respective sub-sectors of loans for the purchase of residential property.</a:t>
          </a:r>
        </a:p>
        <a:p>
          <a:pPr algn="l" rtl="0">
            <a:defRPr sz="1000"/>
          </a:pPr>
          <a:endParaRPr lang="en-MY" sz="650" b="0" i="1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endParaRPr lang="en-MY" sz="650" b="0" i="1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Y53"/>
  <sheetViews>
    <sheetView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E15" sqref="E15"/>
    </sheetView>
  </sheetViews>
  <sheetFormatPr defaultColWidth="9.1796875" defaultRowHeight="12.5" x14ac:dyDescent="0.25"/>
  <cols>
    <col min="1" max="1" width="5.7265625" style="1" customWidth="1"/>
    <col min="2" max="2" width="8.81640625" style="1" customWidth="1"/>
    <col min="3" max="3" width="10.54296875" style="1" customWidth="1"/>
    <col min="4" max="4" width="8" style="1" customWidth="1"/>
    <col min="5" max="5" width="9" style="1" customWidth="1"/>
    <col min="6" max="6" width="9.1796875" style="1"/>
    <col min="7" max="7" width="8.26953125" style="1" customWidth="1"/>
    <col min="8" max="8" width="7.81640625" style="1" customWidth="1"/>
    <col min="9" max="9" width="6.7265625" style="1" customWidth="1"/>
    <col min="10" max="10" width="7.26953125" style="1" customWidth="1"/>
    <col min="11" max="11" width="9.7265625" style="1" customWidth="1"/>
    <col min="12" max="12" width="6.26953125" style="1" customWidth="1"/>
    <col min="13" max="13" width="9.453125" style="1" customWidth="1"/>
    <col min="14" max="14" width="6.7265625" style="1" customWidth="1"/>
    <col min="15" max="15" width="6.54296875" style="1" customWidth="1"/>
    <col min="16" max="16" width="9.54296875" style="1" customWidth="1"/>
    <col min="17" max="17" width="10.81640625" style="1" customWidth="1"/>
    <col min="18" max="18" width="8" style="1" customWidth="1"/>
    <col min="19" max="19" width="8.26953125" style="1" customWidth="1"/>
    <col min="20" max="20" width="8.54296875" style="1" customWidth="1"/>
    <col min="21" max="21" width="9.26953125" style="1" customWidth="1"/>
    <col min="22" max="22" width="9.1796875" style="1"/>
    <col min="23" max="23" width="7.54296875" style="1" customWidth="1"/>
    <col min="24" max="24" width="10.1796875" style="1" customWidth="1"/>
    <col min="25" max="25" width="9.81640625" style="1" customWidth="1"/>
    <col min="26" max="26" width="9.1796875" style="1"/>
    <col min="27" max="27" width="8.7265625" style="1" customWidth="1"/>
    <col min="28" max="28" width="7.453125" style="1" customWidth="1"/>
    <col min="29" max="29" width="9.26953125" style="1" customWidth="1"/>
    <col min="30" max="30" width="8.26953125" style="1" customWidth="1"/>
    <col min="31" max="31" width="8.54296875" style="1" customWidth="1"/>
    <col min="32" max="32" width="8.7265625" style="1" customWidth="1"/>
    <col min="33" max="33" width="10" style="1" customWidth="1"/>
    <col min="34" max="34" width="9" style="1" customWidth="1"/>
    <col min="35" max="35" width="10.54296875" style="1" customWidth="1"/>
    <col min="36" max="36" width="11.26953125" style="1" customWidth="1"/>
    <col min="37" max="37" width="8.54296875" style="1" customWidth="1"/>
    <col min="38" max="38" width="9.81640625" style="1" customWidth="1"/>
    <col min="39" max="39" width="9.26953125" style="1" customWidth="1"/>
    <col min="40" max="40" width="10.453125" style="1" customWidth="1"/>
    <col min="41" max="41" width="13" style="1" customWidth="1"/>
    <col min="42" max="42" width="15.453125" style="1" customWidth="1"/>
    <col min="43" max="43" width="9.26953125" style="1" customWidth="1"/>
    <col min="44" max="44" width="9.81640625" style="1" customWidth="1"/>
    <col min="45" max="45" width="11.81640625" style="1" customWidth="1"/>
    <col min="46" max="50" width="9.1796875" style="1"/>
    <col min="51" max="51" width="10" style="1" customWidth="1"/>
    <col min="52" max="52" width="10.26953125" style="1" customWidth="1"/>
    <col min="53" max="61" width="9.1796875" style="1"/>
    <col min="62" max="62" width="11.26953125" style="1" customWidth="1"/>
    <col min="63" max="63" width="10.54296875" style="1" customWidth="1"/>
    <col min="64" max="71" width="9.1796875" style="1"/>
    <col min="72" max="72" width="11.54296875" style="1" customWidth="1"/>
    <col min="73" max="16384" width="9.1796875" style="1"/>
  </cols>
  <sheetData>
    <row r="1" spans="1:77" ht="18" customHeight="1" x14ac:dyDescent="0.4">
      <c r="A1" s="94" t="s">
        <v>141</v>
      </c>
      <c r="B1" s="94"/>
      <c r="C1" s="87" t="s">
        <v>142</v>
      </c>
    </row>
    <row r="2" spans="1:77" ht="18" customHeight="1" x14ac:dyDescent="0.4">
      <c r="A2" s="94"/>
      <c r="B2" s="94"/>
      <c r="C2" s="4" t="s">
        <v>143</v>
      </c>
      <c r="F2" s="2"/>
    </row>
    <row r="3" spans="1:77" s="80" customFormat="1" ht="15" customHeight="1" thickBot="1" x14ac:dyDescent="0.3">
      <c r="A3" s="5"/>
      <c r="B3" s="78"/>
      <c r="C3" s="78"/>
      <c r="D3" s="78"/>
      <c r="E3" s="78"/>
      <c r="F3" s="78"/>
      <c r="G3" s="79"/>
      <c r="H3" s="79"/>
      <c r="I3" s="79"/>
      <c r="BW3" s="12" t="s">
        <v>117</v>
      </c>
    </row>
    <row r="4" spans="1:77" s="80" customFormat="1" ht="13.5" customHeight="1" x14ac:dyDescent="0.2">
      <c r="A4" s="95" t="s">
        <v>118</v>
      </c>
      <c r="B4" s="96"/>
      <c r="C4" s="139" t="s">
        <v>135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29" t="s">
        <v>18</v>
      </c>
      <c r="BW4" s="131" t="s">
        <v>19</v>
      </c>
    </row>
    <row r="5" spans="1:77" s="81" customFormat="1" ht="21" customHeight="1" x14ac:dyDescent="0.2">
      <c r="A5" s="97"/>
      <c r="B5" s="98"/>
      <c r="C5" s="101" t="s">
        <v>0</v>
      </c>
      <c r="D5" s="101"/>
      <c r="E5" s="101"/>
      <c r="F5" s="101"/>
      <c r="G5" s="101"/>
      <c r="H5" s="101"/>
      <c r="I5" s="101"/>
      <c r="J5" s="101"/>
      <c r="K5" s="123" t="s">
        <v>1</v>
      </c>
      <c r="L5" s="124"/>
      <c r="M5" s="124"/>
      <c r="N5" s="124"/>
      <c r="O5" s="125"/>
      <c r="P5" s="107" t="s">
        <v>2</v>
      </c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9"/>
      <c r="AI5" s="133" t="s">
        <v>3</v>
      </c>
      <c r="AJ5" s="115" t="s">
        <v>4</v>
      </c>
      <c r="AK5" s="116"/>
      <c r="AL5" s="116"/>
      <c r="AM5" s="116"/>
      <c r="AN5" s="107" t="s">
        <v>5</v>
      </c>
      <c r="AO5" s="108"/>
      <c r="AP5" s="108"/>
      <c r="AQ5" s="108"/>
      <c r="AR5" s="108"/>
      <c r="AS5" s="108"/>
      <c r="AT5" s="119"/>
      <c r="AU5" s="123" t="s">
        <v>6</v>
      </c>
      <c r="AV5" s="101"/>
      <c r="AW5" s="101"/>
      <c r="AX5" s="101"/>
      <c r="AY5" s="101"/>
      <c r="AZ5" s="101"/>
      <c r="BA5" s="106"/>
      <c r="BB5" s="100" t="s">
        <v>120</v>
      </c>
      <c r="BC5" s="102" t="s">
        <v>7</v>
      </c>
      <c r="BD5" s="103"/>
      <c r="BE5" s="103"/>
      <c r="BF5" s="103"/>
      <c r="BG5" s="103"/>
      <c r="BH5" s="104"/>
      <c r="BI5" s="141" t="s">
        <v>8</v>
      </c>
      <c r="BJ5" s="133" t="s">
        <v>9</v>
      </c>
      <c r="BK5" s="133" t="s">
        <v>10</v>
      </c>
      <c r="BL5" s="134"/>
      <c r="BM5" s="134"/>
      <c r="BN5" s="135"/>
      <c r="BO5" s="113" t="s">
        <v>11</v>
      </c>
      <c r="BP5" s="114" t="s">
        <v>12</v>
      </c>
      <c r="BQ5" s="99" t="s">
        <v>13</v>
      </c>
      <c r="BR5" s="99" t="s">
        <v>14</v>
      </c>
      <c r="BS5" s="99" t="s">
        <v>15</v>
      </c>
      <c r="BT5" s="99" t="s">
        <v>16</v>
      </c>
      <c r="BU5" s="136" t="s">
        <v>17</v>
      </c>
      <c r="BV5" s="130"/>
      <c r="BW5" s="132"/>
      <c r="BX5" s="80"/>
      <c r="BY5" s="80"/>
    </row>
    <row r="6" spans="1:77" s="82" customFormat="1" ht="21" customHeight="1" x14ac:dyDescent="0.2">
      <c r="A6" s="97"/>
      <c r="B6" s="98"/>
      <c r="C6" s="101" t="s">
        <v>66</v>
      </c>
      <c r="D6" s="101"/>
      <c r="E6" s="101"/>
      <c r="F6" s="101"/>
      <c r="G6" s="101"/>
      <c r="H6" s="101"/>
      <c r="I6" s="101"/>
      <c r="J6" s="101"/>
      <c r="K6" s="126" t="s">
        <v>74</v>
      </c>
      <c r="L6" s="127"/>
      <c r="M6" s="127"/>
      <c r="N6" s="127"/>
      <c r="O6" s="128"/>
      <c r="P6" s="110" t="s">
        <v>78</v>
      </c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2"/>
      <c r="AI6" s="136"/>
      <c r="AJ6" s="117" t="s">
        <v>94</v>
      </c>
      <c r="AK6" s="118"/>
      <c r="AL6" s="118"/>
      <c r="AM6" s="118"/>
      <c r="AN6" s="120" t="s">
        <v>98</v>
      </c>
      <c r="AO6" s="121"/>
      <c r="AP6" s="121"/>
      <c r="AQ6" s="121"/>
      <c r="AR6" s="121"/>
      <c r="AS6" s="121"/>
      <c r="AT6" s="122"/>
      <c r="AU6" s="123" t="s">
        <v>103</v>
      </c>
      <c r="AV6" s="101"/>
      <c r="AW6" s="101"/>
      <c r="AX6" s="101"/>
      <c r="AY6" s="101"/>
      <c r="AZ6" s="101"/>
      <c r="BA6" s="106"/>
      <c r="BB6" s="100"/>
      <c r="BC6" s="105" t="s">
        <v>104</v>
      </c>
      <c r="BD6" s="101"/>
      <c r="BE6" s="101"/>
      <c r="BF6" s="101"/>
      <c r="BG6" s="101"/>
      <c r="BH6" s="106"/>
      <c r="BI6" s="99"/>
      <c r="BJ6" s="136"/>
      <c r="BK6" s="136" t="s">
        <v>126</v>
      </c>
      <c r="BL6" s="137"/>
      <c r="BM6" s="137"/>
      <c r="BN6" s="138"/>
      <c r="BO6" s="113"/>
      <c r="BP6" s="114"/>
      <c r="BQ6" s="99"/>
      <c r="BR6" s="99"/>
      <c r="BS6" s="99"/>
      <c r="BT6" s="99"/>
      <c r="BU6" s="136"/>
      <c r="BV6" s="130"/>
      <c r="BW6" s="132"/>
      <c r="BX6" s="80"/>
      <c r="BY6" s="80"/>
    </row>
    <row r="7" spans="1:77" s="80" customFormat="1" ht="66.75" customHeight="1" x14ac:dyDescent="0.2">
      <c r="A7" s="92"/>
      <c r="B7" s="93"/>
      <c r="C7" s="31" t="s">
        <v>129</v>
      </c>
      <c r="D7" s="15" t="s">
        <v>43</v>
      </c>
      <c r="E7" s="16" t="s">
        <v>44</v>
      </c>
      <c r="F7" s="16" t="s">
        <v>45</v>
      </c>
      <c r="G7" s="16" t="s">
        <v>46</v>
      </c>
      <c r="H7" s="16" t="s">
        <v>47</v>
      </c>
      <c r="I7" s="16" t="s">
        <v>48</v>
      </c>
      <c r="J7" s="16" t="s">
        <v>17</v>
      </c>
      <c r="K7" s="17" t="s">
        <v>129</v>
      </c>
      <c r="L7" s="14" t="s">
        <v>36</v>
      </c>
      <c r="M7" s="14" t="s">
        <v>39</v>
      </c>
      <c r="N7" s="14" t="s">
        <v>38</v>
      </c>
      <c r="O7" s="8" t="s">
        <v>17</v>
      </c>
      <c r="P7" s="30" t="s">
        <v>129</v>
      </c>
      <c r="Q7" s="15" t="s">
        <v>37</v>
      </c>
      <c r="R7" s="16" t="s">
        <v>36</v>
      </c>
      <c r="S7" s="16" t="s">
        <v>35</v>
      </c>
      <c r="T7" s="16" t="s">
        <v>34</v>
      </c>
      <c r="U7" s="16" t="s">
        <v>21</v>
      </c>
      <c r="V7" s="16" t="s">
        <v>22</v>
      </c>
      <c r="W7" s="16" t="s">
        <v>23</v>
      </c>
      <c r="X7" s="16" t="s">
        <v>33</v>
      </c>
      <c r="Y7" s="16" t="s">
        <v>32</v>
      </c>
      <c r="Z7" s="16" t="s">
        <v>31</v>
      </c>
      <c r="AA7" s="16" t="s">
        <v>30</v>
      </c>
      <c r="AB7" s="16" t="s">
        <v>29</v>
      </c>
      <c r="AC7" s="16" t="s">
        <v>28</v>
      </c>
      <c r="AD7" s="16" t="s">
        <v>27</v>
      </c>
      <c r="AE7" s="16" t="s">
        <v>26</v>
      </c>
      <c r="AF7" s="16" t="s">
        <v>25</v>
      </c>
      <c r="AG7" s="16" t="s">
        <v>24</v>
      </c>
      <c r="AH7" s="16" t="s">
        <v>17</v>
      </c>
      <c r="AI7" s="136"/>
      <c r="AJ7" s="27" t="s">
        <v>129</v>
      </c>
      <c r="AK7" s="26" t="s">
        <v>42</v>
      </c>
      <c r="AL7" s="18" t="s">
        <v>40</v>
      </c>
      <c r="AM7" s="16" t="s">
        <v>41</v>
      </c>
      <c r="AN7" s="17" t="s">
        <v>129</v>
      </c>
      <c r="AO7" s="14" t="s">
        <v>65</v>
      </c>
      <c r="AP7" s="14" t="s">
        <v>49</v>
      </c>
      <c r="AQ7" s="14" t="s">
        <v>50</v>
      </c>
      <c r="AR7" s="14" t="s">
        <v>51</v>
      </c>
      <c r="AS7" s="14" t="s">
        <v>52</v>
      </c>
      <c r="AT7" s="8" t="s">
        <v>17</v>
      </c>
      <c r="AU7" s="48" t="s">
        <v>129</v>
      </c>
      <c r="AV7" s="49" t="s">
        <v>53</v>
      </c>
      <c r="AW7" s="49" t="s">
        <v>131</v>
      </c>
      <c r="AX7" s="49" t="s">
        <v>132</v>
      </c>
      <c r="AY7" s="51" t="s">
        <v>133</v>
      </c>
      <c r="AZ7" s="50" t="s">
        <v>134</v>
      </c>
      <c r="BA7" s="50" t="s">
        <v>58</v>
      </c>
      <c r="BB7" s="101"/>
      <c r="BC7" s="13" t="s">
        <v>129</v>
      </c>
      <c r="BD7" s="15" t="s">
        <v>49</v>
      </c>
      <c r="BE7" s="20" t="s">
        <v>59</v>
      </c>
      <c r="BF7" s="16" t="s">
        <v>60</v>
      </c>
      <c r="BG7" s="16" t="s">
        <v>61</v>
      </c>
      <c r="BH7" s="20" t="s">
        <v>17</v>
      </c>
      <c r="BI7" s="99"/>
      <c r="BJ7" s="136"/>
      <c r="BK7" s="13" t="s">
        <v>129</v>
      </c>
      <c r="BL7" s="15" t="s">
        <v>62</v>
      </c>
      <c r="BM7" s="20" t="s">
        <v>63</v>
      </c>
      <c r="BN7" s="11" t="s">
        <v>64</v>
      </c>
      <c r="BO7" s="113"/>
      <c r="BP7" s="114"/>
      <c r="BQ7" s="99"/>
      <c r="BR7" s="99"/>
      <c r="BS7" s="99"/>
      <c r="BT7" s="99"/>
      <c r="BU7" s="136"/>
      <c r="BV7" s="130"/>
      <c r="BW7" s="132"/>
    </row>
    <row r="8" spans="1:77" s="83" customFormat="1" ht="52.5" customHeight="1" x14ac:dyDescent="0.2">
      <c r="A8" s="90" t="s">
        <v>119</v>
      </c>
      <c r="B8" s="91"/>
      <c r="C8" s="53" t="s">
        <v>130</v>
      </c>
      <c r="D8" s="29" t="s">
        <v>67</v>
      </c>
      <c r="E8" s="17" t="s">
        <v>68</v>
      </c>
      <c r="F8" s="17" t="s">
        <v>69</v>
      </c>
      <c r="G8" s="17" t="s">
        <v>70</v>
      </c>
      <c r="H8" s="17" t="s">
        <v>71</v>
      </c>
      <c r="I8" s="17" t="s">
        <v>72</v>
      </c>
      <c r="J8" s="17" t="s">
        <v>73</v>
      </c>
      <c r="K8" s="17" t="s">
        <v>130</v>
      </c>
      <c r="L8" s="17" t="s">
        <v>75</v>
      </c>
      <c r="M8" s="17" t="s">
        <v>76</v>
      </c>
      <c r="N8" s="17" t="s">
        <v>77</v>
      </c>
      <c r="O8" s="28" t="s">
        <v>73</v>
      </c>
      <c r="P8" s="58" t="s">
        <v>130</v>
      </c>
      <c r="Q8" s="29" t="s">
        <v>79</v>
      </c>
      <c r="R8" s="17" t="s">
        <v>75</v>
      </c>
      <c r="S8" s="17" t="s">
        <v>80</v>
      </c>
      <c r="T8" s="17" t="s">
        <v>81</v>
      </c>
      <c r="U8" s="17" t="s">
        <v>82</v>
      </c>
      <c r="V8" s="17" t="s">
        <v>83</v>
      </c>
      <c r="W8" s="17" t="s">
        <v>84</v>
      </c>
      <c r="X8" s="17" t="s">
        <v>121</v>
      </c>
      <c r="Y8" s="17" t="s">
        <v>85</v>
      </c>
      <c r="Z8" s="17" t="s">
        <v>86</v>
      </c>
      <c r="AA8" s="17" t="s">
        <v>87</v>
      </c>
      <c r="AB8" s="17" t="s">
        <v>122</v>
      </c>
      <c r="AC8" s="17" t="s">
        <v>88</v>
      </c>
      <c r="AD8" s="17" t="s">
        <v>89</v>
      </c>
      <c r="AE8" s="17" t="s">
        <v>90</v>
      </c>
      <c r="AF8" s="17" t="s">
        <v>91</v>
      </c>
      <c r="AG8" s="17" t="s">
        <v>92</v>
      </c>
      <c r="AH8" s="17" t="s">
        <v>73</v>
      </c>
      <c r="AI8" s="6" t="s">
        <v>93</v>
      </c>
      <c r="AJ8" s="59" t="s">
        <v>130</v>
      </c>
      <c r="AK8" s="29" t="s">
        <v>95</v>
      </c>
      <c r="AL8" s="17" t="s">
        <v>96</v>
      </c>
      <c r="AM8" s="17" t="s">
        <v>97</v>
      </c>
      <c r="AN8" s="17" t="s">
        <v>130</v>
      </c>
      <c r="AO8" s="17" t="s">
        <v>99</v>
      </c>
      <c r="AP8" s="17" t="s">
        <v>123</v>
      </c>
      <c r="AQ8" s="17" t="s">
        <v>100</v>
      </c>
      <c r="AR8" s="17" t="s">
        <v>101</v>
      </c>
      <c r="AS8" s="17" t="s">
        <v>102</v>
      </c>
      <c r="AT8" s="28" t="s">
        <v>73</v>
      </c>
      <c r="AU8" s="60" t="s">
        <v>130</v>
      </c>
      <c r="AV8" s="61" t="s">
        <v>53</v>
      </c>
      <c r="AW8" s="61" t="s">
        <v>54</v>
      </c>
      <c r="AX8" s="61" t="s">
        <v>55</v>
      </c>
      <c r="AY8" s="62" t="s">
        <v>56</v>
      </c>
      <c r="AZ8" s="63" t="s">
        <v>57</v>
      </c>
      <c r="BA8" s="63" t="s">
        <v>58</v>
      </c>
      <c r="BB8" s="47" t="s">
        <v>124</v>
      </c>
      <c r="BC8" s="59" t="s">
        <v>130</v>
      </c>
      <c r="BD8" s="29" t="s">
        <v>125</v>
      </c>
      <c r="BE8" s="21" t="s">
        <v>105</v>
      </c>
      <c r="BF8" s="17" t="s">
        <v>101</v>
      </c>
      <c r="BG8" s="17" t="s">
        <v>106</v>
      </c>
      <c r="BH8" s="21" t="s">
        <v>73</v>
      </c>
      <c r="BI8" s="19" t="s">
        <v>107</v>
      </c>
      <c r="BJ8" s="6" t="s">
        <v>108</v>
      </c>
      <c r="BK8" s="59" t="s">
        <v>130</v>
      </c>
      <c r="BL8" s="29" t="s">
        <v>109</v>
      </c>
      <c r="BM8" s="21" t="s">
        <v>110</v>
      </c>
      <c r="BN8" s="17" t="s">
        <v>127</v>
      </c>
      <c r="BO8" s="19" t="s">
        <v>111</v>
      </c>
      <c r="BP8" s="22" t="s">
        <v>112</v>
      </c>
      <c r="BQ8" s="23" t="s">
        <v>128</v>
      </c>
      <c r="BR8" s="23" t="s">
        <v>113</v>
      </c>
      <c r="BS8" s="23" t="s">
        <v>114</v>
      </c>
      <c r="BT8" s="23" t="s">
        <v>115</v>
      </c>
      <c r="BU8" s="24" t="s">
        <v>73</v>
      </c>
      <c r="BV8" s="25" t="s">
        <v>116</v>
      </c>
      <c r="BW8" s="32" t="s">
        <v>20</v>
      </c>
      <c r="BX8" s="80"/>
      <c r="BY8" s="80"/>
    </row>
    <row r="9" spans="1:77" s="83" customFormat="1" ht="5.25" customHeight="1" x14ac:dyDescent="0.2">
      <c r="A9" s="88"/>
      <c r="B9" s="89"/>
      <c r="C9" s="13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64"/>
      <c r="AJ9" s="13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51"/>
      <c r="AW9" s="51"/>
      <c r="AX9" s="51"/>
      <c r="AY9" s="51"/>
      <c r="AZ9" s="51"/>
      <c r="BA9" s="51"/>
      <c r="BB9" s="13"/>
      <c r="BC9" s="13"/>
      <c r="BD9" s="30"/>
      <c r="BE9" s="65"/>
      <c r="BF9" s="30"/>
      <c r="BG9" s="30"/>
      <c r="BH9" s="65"/>
      <c r="BI9" s="13"/>
      <c r="BJ9" s="64"/>
      <c r="BK9" s="13"/>
      <c r="BL9" s="30"/>
      <c r="BM9" s="65"/>
      <c r="BN9" s="30"/>
      <c r="BO9" s="13"/>
      <c r="BP9" s="66"/>
      <c r="BQ9" s="67"/>
      <c r="BR9" s="67"/>
      <c r="BS9" s="67"/>
      <c r="BT9" s="67"/>
      <c r="BU9" s="67"/>
      <c r="BV9" s="68"/>
      <c r="BW9" s="69"/>
      <c r="BX9" s="80"/>
      <c r="BY9" s="80"/>
    </row>
    <row r="10" spans="1:77" s="83" customFormat="1" ht="17.25" customHeight="1" x14ac:dyDescent="0.25">
      <c r="A10" s="33">
        <v>1996</v>
      </c>
      <c r="B10" s="7" t="s">
        <v>139</v>
      </c>
      <c r="C10" s="56">
        <f t="shared" ref="C10:C45" si="0">SUM(D10:J10)</f>
        <v>4424.6273899999997</v>
      </c>
      <c r="D10" s="77">
        <v>230.55867999999998</v>
      </c>
      <c r="E10" s="77">
        <v>1333.1709499999999</v>
      </c>
      <c r="F10" s="77">
        <v>161.142</v>
      </c>
      <c r="G10" s="77">
        <v>740.01340000000005</v>
      </c>
      <c r="H10" s="77">
        <v>1315.99146</v>
      </c>
      <c r="I10" s="77">
        <v>108.62702</v>
      </c>
      <c r="J10" s="77">
        <v>535.12387999999999</v>
      </c>
      <c r="K10" s="55">
        <f>SUM(L10:O10)</f>
        <v>608.86292000000003</v>
      </c>
      <c r="L10" s="77">
        <v>48.777830000000002</v>
      </c>
      <c r="M10" s="77">
        <v>108.4</v>
      </c>
      <c r="N10" s="77">
        <v>362.55709000000002</v>
      </c>
      <c r="O10" s="77">
        <v>89.128</v>
      </c>
      <c r="P10" s="55">
        <f>SUM(Q10:AH10)</f>
        <v>47099.126599999996</v>
      </c>
      <c r="Q10" s="77">
        <v>1459.63465</v>
      </c>
      <c r="R10" s="77">
        <v>45.481550000000006</v>
      </c>
      <c r="S10" s="77">
        <v>1370.7529299999999</v>
      </c>
      <c r="T10" s="77">
        <v>2562.7342400000002</v>
      </c>
      <c r="U10" s="77">
        <v>4067.41111</v>
      </c>
      <c r="V10" s="77">
        <v>5064.9416600000004</v>
      </c>
      <c r="W10" s="77">
        <v>1194.1184099999998</v>
      </c>
      <c r="X10" s="77">
        <v>1287.82358</v>
      </c>
      <c r="Y10" s="77">
        <v>774.13714000000004</v>
      </c>
      <c r="Z10" s="77">
        <v>2156.4467999999997</v>
      </c>
      <c r="AA10" s="77">
        <v>2503.0441900000001</v>
      </c>
      <c r="AB10" s="77">
        <v>1658.20821</v>
      </c>
      <c r="AC10" s="77">
        <v>6055.89318</v>
      </c>
      <c r="AD10" s="77">
        <v>2178.4057599999996</v>
      </c>
      <c r="AE10" s="77">
        <v>841.39407999999992</v>
      </c>
      <c r="AF10" s="77">
        <v>5287.1184699999994</v>
      </c>
      <c r="AG10" s="77">
        <v>1585.1335300000001</v>
      </c>
      <c r="AH10" s="77">
        <v>7006.4471100000001</v>
      </c>
      <c r="AI10" s="77">
        <v>4146.0406800000001</v>
      </c>
      <c r="AJ10" s="55">
        <f>SUM(AK10:AM10)</f>
        <v>23970.976739999998</v>
      </c>
      <c r="AK10" s="77">
        <v>14296.401240000001</v>
      </c>
      <c r="AL10" s="77">
        <v>7181.72217</v>
      </c>
      <c r="AM10" s="77">
        <v>2492.8533299999999</v>
      </c>
      <c r="AN10" s="55">
        <f>SUM(AO10:AT10)</f>
        <v>19663.991390000003</v>
      </c>
      <c r="AO10" s="77">
        <v>2028.34494</v>
      </c>
      <c r="AP10" s="77">
        <v>1771.86421</v>
      </c>
      <c r="AQ10" s="77">
        <v>5697.2031399999996</v>
      </c>
      <c r="AR10" s="77">
        <v>2416.8682899999999</v>
      </c>
      <c r="AS10" s="77">
        <v>2721.6245400000003</v>
      </c>
      <c r="AT10" s="77">
        <v>5028.0862699999998</v>
      </c>
      <c r="AU10" s="55">
        <f>SUM(AV10:BA10)</f>
        <v>19237.501950000002</v>
      </c>
      <c r="AV10" s="77">
        <v>2057.86438</v>
      </c>
      <c r="AW10" s="77">
        <v>2336.9845399999999</v>
      </c>
      <c r="AX10" s="77">
        <v>3827.7958900000003</v>
      </c>
      <c r="AY10" s="77">
        <v>4326.3872599999995</v>
      </c>
      <c r="AZ10" s="77">
        <v>6688.4698799999996</v>
      </c>
      <c r="BA10" s="77" t="s">
        <v>140</v>
      </c>
      <c r="BB10" s="77">
        <v>10400.331</v>
      </c>
      <c r="BC10" s="55">
        <f>SUM(BD10:BH10)</f>
        <v>13923.755240000002</v>
      </c>
      <c r="BD10" s="77">
        <v>2814.8724700000002</v>
      </c>
      <c r="BE10" s="77">
        <v>2919.65002</v>
      </c>
      <c r="BF10" s="77">
        <v>2647.1270800000002</v>
      </c>
      <c r="BG10" s="77">
        <v>4466.6300199999996</v>
      </c>
      <c r="BH10" s="77">
        <v>1075.4756499999999</v>
      </c>
      <c r="BI10" s="77">
        <v>13219.235720000001</v>
      </c>
      <c r="BJ10" s="77">
        <v>4411.8253800000002</v>
      </c>
      <c r="BK10" s="55">
        <f>SUM(BL10:BN10)</f>
        <v>24763.12269</v>
      </c>
      <c r="BL10" s="77">
        <v>18143.059209999999</v>
      </c>
      <c r="BM10" s="77">
        <v>116.83066000000001</v>
      </c>
      <c r="BN10" s="77">
        <v>6503.2328200000002</v>
      </c>
      <c r="BO10" s="77">
        <v>8902.6573800000006</v>
      </c>
      <c r="BP10" s="77">
        <v>2434.335</v>
      </c>
      <c r="BQ10" s="77">
        <v>1976.18057</v>
      </c>
      <c r="BR10" s="77">
        <v>13369.402689999999</v>
      </c>
      <c r="BS10" s="77">
        <v>167.6925</v>
      </c>
      <c r="BT10" s="77">
        <v>5297.3845499999998</v>
      </c>
      <c r="BU10" s="77">
        <v>10259.285609999999</v>
      </c>
      <c r="BV10" s="76">
        <f>+C10+K10+P10+AI10+AJ10+AN10+AU10+BB10+BC10+BI10+BJ10+BK10+BO10+BP10+BQ10+BR10+BS10+BT10+BU10</f>
        <v>228276.33599999995</v>
      </c>
      <c r="BW10" s="84">
        <v>1299.7775900000001</v>
      </c>
      <c r="BX10" s="80"/>
      <c r="BY10" s="80"/>
    </row>
    <row r="11" spans="1:77" s="83" customFormat="1" ht="17.25" customHeight="1" x14ac:dyDescent="0.25">
      <c r="A11" s="33">
        <v>1997</v>
      </c>
      <c r="B11" s="7" t="s">
        <v>136</v>
      </c>
      <c r="C11" s="56">
        <f t="shared" si="0"/>
        <v>4942.8119299999998</v>
      </c>
      <c r="D11" s="77">
        <v>392.47416999999996</v>
      </c>
      <c r="E11" s="77">
        <v>1553.6568600000001</v>
      </c>
      <c r="F11" s="77">
        <v>135.53399999999999</v>
      </c>
      <c r="G11" s="77">
        <v>622.21950000000004</v>
      </c>
      <c r="H11" s="77">
        <v>1411.8471599999998</v>
      </c>
      <c r="I11" s="77">
        <v>189.84558999999999</v>
      </c>
      <c r="J11" s="77">
        <v>637.23464999999896</v>
      </c>
      <c r="K11" s="55">
        <f>SUM(L11:O11)</f>
        <v>750.15470000000005</v>
      </c>
      <c r="L11" s="77">
        <v>102.39249000000001</v>
      </c>
      <c r="M11" s="77">
        <v>159.34399999999999</v>
      </c>
      <c r="N11" s="77">
        <v>386.30421000000001</v>
      </c>
      <c r="O11" s="77">
        <v>102.114</v>
      </c>
      <c r="P11" s="55">
        <f t="shared" ref="P11:P42" si="1">SUM(Q11:AH11)</f>
        <v>48187.09809</v>
      </c>
      <c r="Q11" s="77">
        <v>1861.8132800000001</v>
      </c>
      <c r="R11" s="77">
        <v>75.959969999999998</v>
      </c>
      <c r="S11" s="77">
        <v>1508.3230100000001</v>
      </c>
      <c r="T11" s="77">
        <v>2937.8999599999997</v>
      </c>
      <c r="U11" s="77">
        <v>4270.3699800000004</v>
      </c>
      <c r="V11" s="77">
        <v>5130.8175000000001</v>
      </c>
      <c r="W11" s="77">
        <v>1357.6629399999999</v>
      </c>
      <c r="X11" s="77">
        <v>1154.74161</v>
      </c>
      <c r="Y11" s="77">
        <v>1626.0101299999999</v>
      </c>
      <c r="Z11" s="77">
        <v>2233.0319900000004</v>
      </c>
      <c r="AA11" s="77">
        <v>2558.1476299999999</v>
      </c>
      <c r="AB11" s="77">
        <v>1574.65996</v>
      </c>
      <c r="AC11" s="77">
        <v>6044.5912099999996</v>
      </c>
      <c r="AD11" s="77">
        <v>2009.0303899999999</v>
      </c>
      <c r="AE11" s="77">
        <v>730.69943000000001</v>
      </c>
      <c r="AF11" s="77">
        <v>5497.0985599999995</v>
      </c>
      <c r="AG11" s="77">
        <v>1680.3709699999999</v>
      </c>
      <c r="AH11" s="77">
        <v>5935.8695700000098</v>
      </c>
      <c r="AI11" s="77">
        <v>4999.1464500000002</v>
      </c>
      <c r="AJ11" s="55">
        <f t="shared" ref="AJ11:AJ42" si="2">SUM(AK11:AM11)</f>
        <v>24324.754649999999</v>
      </c>
      <c r="AK11" s="77">
        <v>14242.09528</v>
      </c>
      <c r="AL11" s="77">
        <v>7141.6742000000004</v>
      </c>
      <c r="AM11" s="77">
        <v>2940.9851699999999</v>
      </c>
      <c r="AN11" s="55">
        <f t="shared" ref="AN11:AN42" si="3">SUM(AO11:AT11)</f>
        <v>21551.119270000003</v>
      </c>
      <c r="AO11" s="77">
        <v>1954.3013700000001</v>
      </c>
      <c r="AP11" s="77">
        <v>2237.68127</v>
      </c>
      <c r="AQ11" s="77">
        <v>6242.8770100000002</v>
      </c>
      <c r="AR11" s="77">
        <v>2883.0913399999999</v>
      </c>
      <c r="AS11" s="77">
        <v>3142.0334199999998</v>
      </c>
      <c r="AT11" s="77">
        <v>5091.1348600000001</v>
      </c>
      <c r="AU11" s="55">
        <f t="shared" ref="AU11:AU42" si="4">SUM(AV11:BA11)</f>
        <v>19808.705190000001</v>
      </c>
      <c r="AV11" s="77">
        <v>1133.57782</v>
      </c>
      <c r="AW11" s="77">
        <v>2242.7931200000003</v>
      </c>
      <c r="AX11" s="77">
        <v>4101.2143699999997</v>
      </c>
      <c r="AY11" s="77">
        <v>4668.7321900000006</v>
      </c>
      <c r="AZ11" s="77">
        <v>7662.3876900000005</v>
      </c>
      <c r="BA11" s="77" t="s">
        <v>140</v>
      </c>
      <c r="BB11" s="77">
        <v>11069.504000000001</v>
      </c>
      <c r="BC11" s="55">
        <f t="shared" ref="BC11:BC41" si="5">SUM(BD11:BH11)</f>
        <v>15126.91497</v>
      </c>
      <c r="BD11" s="77">
        <v>2857.1393499999999</v>
      </c>
      <c r="BE11" s="77">
        <v>3313.6410000000001</v>
      </c>
      <c r="BF11" s="77">
        <v>2753.3343999999997</v>
      </c>
      <c r="BG11" s="77">
        <v>5181.0402599999998</v>
      </c>
      <c r="BH11" s="77">
        <v>1021.75996</v>
      </c>
      <c r="BI11" s="77">
        <v>13141.2284</v>
      </c>
      <c r="BJ11" s="77">
        <v>5193.3612499999999</v>
      </c>
      <c r="BK11" s="55">
        <f t="shared" ref="BK11:BK42" si="6">SUM(BL11:BN11)</f>
        <v>30259.896850000001</v>
      </c>
      <c r="BL11" s="77">
        <v>24116.52563</v>
      </c>
      <c r="BM11" s="77">
        <v>110.72482000000001</v>
      </c>
      <c r="BN11" s="77">
        <v>6032.6464000000005</v>
      </c>
      <c r="BO11" s="77">
        <v>9400.1425999999992</v>
      </c>
      <c r="BP11" s="77">
        <v>2439.442</v>
      </c>
      <c r="BQ11" s="77">
        <v>1975.9061799999999</v>
      </c>
      <c r="BR11" s="77">
        <v>16429.59174</v>
      </c>
      <c r="BS11" s="77">
        <v>213.27062000000001</v>
      </c>
      <c r="BT11" s="77">
        <v>5021.5191699999996</v>
      </c>
      <c r="BU11" s="77">
        <v>11745.17994</v>
      </c>
      <c r="BV11" s="76">
        <f t="shared" ref="BV11:BV42" si="7">+C11+K11+P11+AI11+AJ11+AN11+AU11+BB11+BC11+BI11+BJ11+BK11+BO11+BP11+BQ11+BR11+BS11+BT11+BU11</f>
        <v>246579.74800000002</v>
      </c>
      <c r="BW11" s="84">
        <v>1272.1218700000002</v>
      </c>
      <c r="BX11" s="80"/>
      <c r="BY11" s="80"/>
    </row>
    <row r="12" spans="1:77" s="83" customFormat="1" ht="17.25" customHeight="1" x14ac:dyDescent="0.25">
      <c r="A12" s="52"/>
      <c r="B12" s="7" t="s">
        <v>137</v>
      </c>
      <c r="C12" s="56">
        <f t="shared" si="0"/>
        <v>5391.5993400000016</v>
      </c>
      <c r="D12" s="77">
        <v>228.65472</v>
      </c>
      <c r="E12" s="77">
        <v>1752.789</v>
      </c>
      <c r="F12" s="77">
        <v>113.983</v>
      </c>
      <c r="G12" s="77">
        <v>643.34100000000001</v>
      </c>
      <c r="H12" s="77">
        <v>1549.2162599999999</v>
      </c>
      <c r="I12" s="77">
        <v>183.41535000000002</v>
      </c>
      <c r="J12" s="77">
        <v>920.20001000000104</v>
      </c>
      <c r="K12" s="55">
        <f>SUM(L12:O12)</f>
        <v>622.19587999999999</v>
      </c>
      <c r="L12" s="77">
        <v>94.739070000000012</v>
      </c>
      <c r="M12" s="77">
        <v>140.46600000000001</v>
      </c>
      <c r="N12" s="77">
        <v>323.53896999999995</v>
      </c>
      <c r="O12" s="77">
        <v>63.451839999999997</v>
      </c>
      <c r="P12" s="55">
        <f t="shared" si="1"/>
        <v>50891.586739999999</v>
      </c>
      <c r="Q12" s="77">
        <v>1928.4085700000001</v>
      </c>
      <c r="R12" s="77">
        <v>103.29545</v>
      </c>
      <c r="S12" s="77">
        <v>1418.4309499999999</v>
      </c>
      <c r="T12" s="77">
        <v>2605.62725</v>
      </c>
      <c r="U12" s="77">
        <v>4556.4152400000003</v>
      </c>
      <c r="V12" s="77">
        <v>5115.9545199999993</v>
      </c>
      <c r="W12" s="77">
        <v>1429.13474</v>
      </c>
      <c r="X12" s="77">
        <v>1338.17652</v>
      </c>
      <c r="Y12" s="77">
        <v>1590.8293999999999</v>
      </c>
      <c r="Z12" s="77">
        <v>2211.6315199999999</v>
      </c>
      <c r="AA12" s="77">
        <v>2800.5939199999998</v>
      </c>
      <c r="AB12" s="77">
        <v>1584.0157099999999</v>
      </c>
      <c r="AC12" s="77">
        <v>6186.8196900000003</v>
      </c>
      <c r="AD12" s="77">
        <v>2261.8412999999996</v>
      </c>
      <c r="AE12" s="77">
        <v>629.09861999999998</v>
      </c>
      <c r="AF12" s="77">
        <v>6612.8522400000002</v>
      </c>
      <c r="AG12" s="77">
        <v>1880.1194800000001</v>
      </c>
      <c r="AH12" s="77">
        <v>6638.3416200000001</v>
      </c>
      <c r="AI12" s="77">
        <v>4061.0197400000002</v>
      </c>
      <c r="AJ12" s="55">
        <f t="shared" si="2"/>
        <v>26101.85153</v>
      </c>
      <c r="AK12" s="77">
        <v>15014.0674</v>
      </c>
      <c r="AL12" s="77">
        <v>8121.0821599999999</v>
      </c>
      <c r="AM12" s="77">
        <v>2966.7019700000001</v>
      </c>
      <c r="AN12" s="55">
        <f t="shared" si="3"/>
        <v>24457.481939999998</v>
      </c>
      <c r="AO12" s="77">
        <v>2643.1379500000003</v>
      </c>
      <c r="AP12" s="77">
        <v>2115.5490299999997</v>
      </c>
      <c r="AQ12" s="77">
        <v>6554.5905599999996</v>
      </c>
      <c r="AR12" s="77">
        <v>3542.8905199999999</v>
      </c>
      <c r="AS12" s="77">
        <v>3724.4142200000001</v>
      </c>
      <c r="AT12" s="77">
        <v>5876.89966</v>
      </c>
      <c r="AU12" s="55">
        <f t="shared" si="4"/>
        <v>20824.508220000003</v>
      </c>
      <c r="AV12" s="77">
        <v>880.42393000000004</v>
      </c>
      <c r="AW12" s="77">
        <v>2045.2161599999999</v>
      </c>
      <c r="AX12" s="77">
        <v>3749.83052</v>
      </c>
      <c r="AY12" s="77">
        <v>4915.2521500000003</v>
      </c>
      <c r="AZ12" s="77">
        <v>9233.785460000001</v>
      </c>
      <c r="BA12" s="77" t="s">
        <v>140</v>
      </c>
      <c r="BB12" s="77">
        <v>11509.283289999999</v>
      </c>
      <c r="BC12" s="55">
        <f t="shared" si="5"/>
        <v>18778.3554</v>
      </c>
      <c r="BD12" s="77">
        <v>3811.27052</v>
      </c>
      <c r="BE12" s="77">
        <v>4404.1551600000003</v>
      </c>
      <c r="BF12" s="77">
        <v>3492.3529199999998</v>
      </c>
      <c r="BG12" s="77">
        <v>5993.9709699999994</v>
      </c>
      <c r="BH12" s="77">
        <v>1076.60583</v>
      </c>
      <c r="BI12" s="77">
        <v>11858.059810000001</v>
      </c>
      <c r="BJ12" s="77">
        <v>6134.1297999999997</v>
      </c>
      <c r="BK12" s="55">
        <f t="shared" si="6"/>
        <v>27505.113109999998</v>
      </c>
      <c r="BL12" s="77">
        <v>20090.52461</v>
      </c>
      <c r="BM12" s="77">
        <v>102.58772</v>
      </c>
      <c r="BN12" s="77">
        <v>7312.0007800000003</v>
      </c>
      <c r="BO12" s="77">
        <v>12074.088019999999</v>
      </c>
      <c r="BP12" s="77">
        <v>2947.038</v>
      </c>
      <c r="BQ12" s="77">
        <v>1598.65364</v>
      </c>
      <c r="BR12" s="77">
        <v>22640.526710000002</v>
      </c>
      <c r="BS12" s="77">
        <v>215.52907999999999</v>
      </c>
      <c r="BT12" s="77">
        <v>4785.5818600000002</v>
      </c>
      <c r="BU12" s="77">
        <v>8250.8655999999592</v>
      </c>
      <c r="BV12" s="76">
        <f t="shared" si="7"/>
        <v>260647.46771</v>
      </c>
      <c r="BW12" s="84">
        <v>1563.04279</v>
      </c>
      <c r="BX12" s="80"/>
      <c r="BY12" s="80"/>
    </row>
    <row r="13" spans="1:77" s="83" customFormat="1" ht="17.25" customHeight="1" x14ac:dyDescent="0.25">
      <c r="A13" s="52"/>
      <c r="B13" s="7" t="s">
        <v>138</v>
      </c>
      <c r="C13" s="56">
        <f t="shared" si="0"/>
        <v>5449.7729500000005</v>
      </c>
      <c r="D13" s="77">
        <v>280.62894</v>
      </c>
      <c r="E13" s="77">
        <v>1790.0323100000001</v>
      </c>
      <c r="F13" s="77">
        <v>100.937</v>
      </c>
      <c r="G13" s="77">
        <v>716.07422999999994</v>
      </c>
      <c r="H13" s="77">
        <v>1498.45036</v>
      </c>
      <c r="I13" s="77">
        <v>186.83754000000002</v>
      </c>
      <c r="J13" s="77">
        <v>876.81256999999994</v>
      </c>
      <c r="K13" s="55">
        <f t="shared" ref="K13:K42" si="8">SUM(L13:O13)</f>
        <v>686.78118000000006</v>
      </c>
      <c r="L13" s="77">
        <v>128.23500000000001</v>
      </c>
      <c r="M13" s="77">
        <v>116.313</v>
      </c>
      <c r="N13" s="77">
        <v>398.22696999999999</v>
      </c>
      <c r="O13" s="77">
        <v>44.006210000000102</v>
      </c>
      <c r="P13" s="55">
        <f t="shared" si="1"/>
        <v>50988.400039999993</v>
      </c>
      <c r="Q13" s="77">
        <v>1734.13768</v>
      </c>
      <c r="R13" s="77">
        <v>121.76949999999999</v>
      </c>
      <c r="S13" s="77">
        <v>1260.9506299999998</v>
      </c>
      <c r="T13" s="77">
        <v>2881.12309</v>
      </c>
      <c r="U13" s="77">
        <v>4892.0501399999994</v>
      </c>
      <c r="V13" s="77">
        <v>5792.3187300000009</v>
      </c>
      <c r="W13" s="77">
        <v>1416.8577700000001</v>
      </c>
      <c r="X13" s="77">
        <v>1549.0405000000001</v>
      </c>
      <c r="Y13" s="77">
        <v>1319.2013200000001</v>
      </c>
      <c r="Z13" s="77">
        <v>2135.9336699999999</v>
      </c>
      <c r="AA13" s="77">
        <v>3227.7566900000002</v>
      </c>
      <c r="AB13" s="77">
        <v>1816.61122</v>
      </c>
      <c r="AC13" s="77">
        <v>4888.3304900000003</v>
      </c>
      <c r="AD13" s="77">
        <v>2495.2237300000002</v>
      </c>
      <c r="AE13" s="77">
        <v>865.58867000000009</v>
      </c>
      <c r="AF13" s="77">
        <v>6203.9035000000003</v>
      </c>
      <c r="AG13" s="77">
        <v>1729.41923</v>
      </c>
      <c r="AH13" s="77">
        <v>6658.1834800000006</v>
      </c>
      <c r="AI13" s="77">
        <v>3813.9048499999999</v>
      </c>
      <c r="AJ13" s="55">
        <f t="shared" si="2"/>
        <v>27689.497169999999</v>
      </c>
      <c r="AK13" s="77">
        <v>16295.470039999998</v>
      </c>
      <c r="AL13" s="77">
        <v>8170.3022300000002</v>
      </c>
      <c r="AM13" s="77">
        <v>3223.7248999999997</v>
      </c>
      <c r="AN13" s="55">
        <f t="shared" si="3"/>
        <v>26878.271570000001</v>
      </c>
      <c r="AO13" s="77">
        <v>3038.9704900000002</v>
      </c>
      <c r="AP13" s="77">
        <v>2332.9377000000004</v>
      </c>
      <c r="AQ13" s="77">
        <v>8334.8413600000003</v>
      </c>
      <c r="AR13" s="77">
        <v>3838.75803</v>
      </c>
      <c r="AS13" s="77">
        <v>3492.5277900000001</v>
      </c>
      <c r="AT13" s="77">
        <v>5840.2362000000003</v>
      </c>
      <c r="AU13" s="55">
        <f t="shared" si="4"/>
        <v>22978.193100000004</v>
      </c>
      <c r="AV13" s="77">
        <v>871.96253000000002</v>
      </c>
      <c r="AW13" s="77">
        <v>2198.1834599999997</v>
      </c>
      <c r="AX13" s="77">
        <v>4140.4819500000003</v>
      </c>
      <c r="AY13" s="77">
        <v>5055.1537800000006</v>
      </c>
      <c r="AZ13" s="77">
        <v>10712.411380000001</v>
      </c>
      <c r="BA13" s="77" t="s">
        <v>140</v>
      </c>
      <c r="BB13" s="77">
        <v>12340.80862</v>
      </c>
      <c r="BC13" s="55">
        <f t="shared" si="5"/>
        <v>20310.579009999998</v>
      </c>
      <c r="BD13" s="77">
        <v>4271.4222800000007</v>
      </c>
      <c r="BE13" s="77">
        <v>4467.1768000000002</v>
      </c>
      <c r="BF13" s="77">
        <v>3789.6578799999997</v>
      </c>
      <c r="BG13" s="77">
        <v>6476.8104899999998</v>
      </c>
      <c r="BH13" s="77">
        <v>1305.5115600000001</v>
      </c>
      <c r="BI13" s="77">
        <v>12295.441510000001</v>
      </c>
      <c r="BJ13" s="77">
        <v>6712.3840499999997</v>
      </c>
      <c r="BK13" s="55">
        <f t="shared" si="6"/>
        <v>26887.414629999999</v>
      </c>
      <c r="BL13" s="77">
        <v>19773.976460000002</v>
      </c>
      <c r="BM13" s="77">
        <v>102.84994999999999</v>
      </c>
      <c r="BN13" s="77">
        <v>7010.5882199999996</v>
      </c>
      <c r="BO13" s="77">
        <v>13250.93759</v>
      </c>
      <c r="BP13" s="77">
        <v>3216.3980000000001</v>
      </c>
      <c r="BQ13" s="77">
        <v>1261.75865</v>
      </c>
      <c r="BR13" s="77">
        <v>24448.777329999997</v>
      </c>
      <c r="BS13" s="77">
        <v>249.00982999999999</v>
      </c>
      <c r="BT13" s="77">
        <v>5062.1395899999998</v>
      </c>
      <c r="BU13" s="77">
        <v>8234.0747199999696</v>
      </c>
      <c r="BV13" s="76">
        <f t="shared" si="7"/>
        <v>272754.54438999988</v>
      </c>
      <c r="BW13" s="84">
        <v>1758.73443</v>
      </c>
      <c r="BX13" s="80"/>
      <c r="BY13" s="80"/>
    </row>
    <row r="14" spans="1:77" s="83" customFormat="1" ht="17.25" customHeight="1" x14ac:dyDescent="0.25">
      <c r="A14" s="52"/>
      <c r="B14" s="7" t="s">
        <v>139</v>
      </c>
      <c r="C14" s="56">
        <f t="shared" si="0"/>
        <v>5917.6029200000003</v>
      </c>
      <c r="D14" s="77">
        <v>286.89570000000003</v>
      </c>
      <c r="E14" s="77">
        <v>2060.36283</v>
      </c>
      <c r="F14" s="77">
        <v>159.965</v>
      </c>
      <c r="G14" s="77">
        <v>755.76992000000007</v>
      </c>
      <c r="H14" s="77">
        <v>1497.8230100000001</v>
      </c>
      <c r="I14" s="77">
        <v>132.61704</v>
      </c>
      <c r="J14" s="77">
        <v>1024.1694199999999</v>
      </c>
      <c r="K14" s="55">
        <f t="shared" si="8"/>
        <v>786.82572999999991</v>
      </c>
      <c r="L14" s="77">
        <v>91.47</v>
      </c>
      <c r="M14" s="77">
        <v>221.67099999999999</v>
      </c>
      <c r="N14" s="77">
        <v>419.47919999999999</v>
      </c>
      <c r="O14" s="77">
        <v>54.205529999999996</v>
      </c>
      <c r="P14" s="55">
        <f t="shared" si="1"/>
        <v>54951.960619999998</v>
      </c>
      <c r="Q14" s="77">
        <v>1538.9038999999998</v>
      </c>
      <c r="R14" s="77">
        <v>65.611800000000002</v>
      </c>
      <c r="S14" s="77">
        <v>1735.96056</v>
      </c>
      <c r="T14" s="77">
        <v>3388.6082900000001</v>
      </c>
      <c r="U14" s="77">
        <v>5409.6725099999994</v>
      </c>
      <c r="V14" s="77">
        <v>5682.6321500000004</v>
      </c>
      <c r="W14" s="77">
        <v>1413.57763</v>
      </c>
      <c r="X14" s="77">
        <v>1366.5049099999999</v>
      </c>
      <c r="Y14" s="77">
        <v>1731.5064299999999</v>
      </c>
      <c r="Z14" s="77">
        <v>2068.1231899999998</v>
      </c>
      <c r="AA14" s="77">
        <v>3691.7769500000004</v>
      </c>
      <c r="AB14" s="77">
        <v>1823.5903500000002</v>
      </c>
      <c r="AC14" s="77">
        <v>4908.1699000000008</v>
      </c>
      <c r="AD14" s="77">
        <v>2570.49494</v>
      </c>
      <c r="AE14" s="77">
        <v>838.18290999999999</v>
      </c>
      <c r="AF14" s="77">
        <v>6334.7163899999996</v>
      </c>
      <c r="AG14" s="77">
        <v>2053.74917</v>
      </c>
      <c r="AH14" s="77">
        <v>8330.1786400000001</v>
      </c>
      <c r="AI14" s="77">
        <v>3943.8490400000001</v>
      </c>
      <c r="AJ14" s="55">
        <f t="shared" si="2"/>
        <v>29478.040089999999</v>
      </c>
      <c r="AK14" s="77">
        <v>17594.78714</v>
      </c>
      <c r="AL14" s="77">
        <v>8553.3166999999994</v>
      </c>
      <c r="AM14" s="77">
        <v>3329.9362500000002</v>
      </c>
      <c r="AN14" s="55">
        <f t="shared" si="3"/>
        <v>29156.795039999997</v>
      </c>
      <c r="AO14" s="77">
        <v>4487.1747599999999</v>
      </c>
      <c r="AP14" s="77">
        <v>2206.4622899999999</v>
      </c>
      <c r="AQ14" s="77">
        <v>8102.6769199999999</v>
      </c>
      <c r="AR14" s="77">
        <v>3994.00747</v>
      </c>
      <c r="AS14" s="77">
        <v>3935.65398</v>
      </c>
      <c r="AT14" s="77">
        <v>6430.8196200000002</v>
      </c>
      <c r="AU14" s="55">
        <f t="shared" si="4"/>
        <v>24423.259959999999</v>
      </c>
      <c r="AV14" s="77">
        <v>1145.2271499999999</v>
      </c>
      <c r="AW14" s="77">
        <v>1797.9454499999999</v>
      </c>
      <c r="AX14" s="77">
        <v>3799.4350899999999</v>
      </c>
      <c r="AY14" s="77">
        <v>5269.9641500000007</v>
      </c>
      <c r="AZ14" s="77">
        <v>12410.688119999999</v>
      </c>
      <c r="BA14" s="77" t="s">
        <v>140</v>
      </c>
      <c r="BB14" s="77">
        <v>13471.41142</v>
      </c>
      <c r="BC14" s="55">
        <f t="shared" si="5"/>
        <v>21789.03817</v>
      </c>
      <c r="BD14" s="77">
        <v>4234.1580400000003</v>
      </c>
      <c r="BE14" s="77">
        <v>4828.7727500000001</v>
      </c>
      <c r="BF14" s="77">
        <v>3700.6224300000003</v>
      </c>
      <c r="BG14" s="77">
        <v>7548.8427499999998</v>
      </c>
      <c r="BH14" s="77">
        <v>1476.6422</v>
      </c>
      <c r="BI14" s="77">
        <v>12380.442349999999</v>
      </c>
      <c r="BJ14" s="77">
        <v>8616.7896700000001</v>
      </c>
      <c r="BK14" s="55">
        <f t="shared" si="6"/>
        <v>28432.466610000003</v>
      </c>
      <c r="BL14" s="77">
        <v>21626.838680000001</v>
      </c>
      <c r="BM14" s="77">
        <v>58.409970000000001</v>
      </c>
      <c r="BN14" s="77">
        <v>6747.2179599999999</v>
      </c>
      <c r="BO14" s="77">
        <v>13254.58813</v>
      </c>
      <c r="BP14" s="77">
        <v>3521.22316</v>
      </c>
      <c r="BQ14" s="77">
        <v>1016.6425</v>
      </c>
      <c r="BR14" s="77">
        <v>24186.05587</v>
      </c>
      <c r="BS14" s="77">
        <v>292.76117999999997</v>
      </c>
      <c r="BT14" s="77">
        <v>4533.1206299999994</v>
      </c>
      <c r="BU14" s="77">
        <v>9603.8067700000411</v>
      </c>
      <c r="BV14" s="76">
        <f t="shared" si="7"/>
        <v>289756.67985999997</v>
      </c>
      <c r="BW14" s="84">
        <v>2047.6843100000001</v>
      </c>
      <c r="BX14" s="80"/>
      <c r="BY14" s="80"/>
    </row>
    <row r="15" spans="1:77" s="83" customFormat="1" ht="17.25" customHeight="1" x14ac:dyDescent="0.25">
      <c r="A15" s="33">
        <v>1998</v>
      </c>
      <c r="B15" s="7" t="s">
        <v>136</v>
      </c>
      <c r="C15" s="56">
        <f t="shared" si="0"/>
        <v>6045.7967799999988</v>
      </c>
      <c r="D15" s="77">
        <v>293.49286999999998</v>
      </c>
      <c r="E15" s="77">
        <v>2359.07089</v>
      </c>
      <c r="F15" s="77">
        <v>141.161</v>
      </c>
      <c r="G15" s="77">
        <v>761.25</v>
      </c>
      <c r="H15" s="77">
        <v>1533.0576799999999</v>
      </c>
      <c r="I15" s="77">
        <v>120.92465</v>
      </c>
      <c r="J15" s="77">
        <v>836.839689999999</v>
      </c>
      <c r="K15" s="55">
        <f t="shared" si="8"/>
        <v>859.56822</v>
      </c>
      <c r="L15" s="77">
        <v>109.48399999999999</v>
      </c>
      <c r="M15" s="77">
        <v>204.52699999999999</v>
      </c>
      <c r="N15" s="77">
        <v>503.10147999999998</v>
      </c>
      <c r="O15" s="77">
        <v>42.455739999999999</v>
      </c>
      <c r="P15" s="55">
        <f t="shared" si="1"/>
        <v>57450.782689999993</v>
      </c>
      <c r="Q15" s="77">
        <v>1682.02091</v>
      </c>
      <c r="R15" s="77">
        <v>109.11571000000001</v>
      </c>
      <c r="S15" s="77">
        <v>1788.9192700000001</v>
      </c>
      <c r="T15" s="77">
        <v>4366.5341500000004</v>
      </c>
      <c r="U15" s="77">
        <v>5476.8331100000005</v>
      </c>
      <c r="V15" s="77">
        <v>6350.9059400000006</v>
      </c>
      <c r="W15" s="77">
        <v>1473.71994</v>
      </c>
      <c r="X15" s="77">
        <v>1640.0855900000001</v>
      </c>
      <c r="Y15" s="77">
        <v>1610.8010900000002</v>
      </c>
      <c r="Z15" s="77">
        <v>2335.6351199999999</v>
      </c>
      <c r="AA15" s="77">
        <v>4102.0899600000002</v>
      </c>
      <c r="AB15" s="77">
        <v>2031.0545300000001</v>
      </c>
      <c r="AC15" s="77">
        <v>5145.2365099999997</v>
      </c>
      <c r="AD15" s="77">
        <v>2761.7397500000002</v>
      </c>
      <c r="AE15" s="77">
        <v>862.15174999999999</v>
      </c>
      <c r="AF15" s="77">
        <v>6353.1491100000003</v>
      </c>
      <c r="AG15" s="77">
        <v>2221.7340399999998</v>
      </c>
      <c r="AH15" s="77">
        <v>7139.0562099999897</v>
      </c>
      <c r="AI15" s="77">
        <v>3873.2160400000002</v>
      </c>
      <c r="AJ15" s="55">
        <f t="shared" si="2"/>
        <v>29756.767550000004</v>
      </c>
      <c r="AK15" s="77">
        <v>17317.476420000003</v>
      </c>
      <c r="AL15" s="77">
        <v>8726.1168900000011</v>
      </c>
      <c r="AM15" s="77">
        <v>3713.1742400000003</v>
      </c>
      <c r="AN15" s="55">
        <f t="shared" si="3"/>
        <v>29910.020099999998</v>
      </c>
      <c r="AO15" s="77">
        <v>4742.0489699999998</v>
      </c>
      <c r="AP15" s="77">
        <v>2168.0880699999998</v>
      </c>
      <c r="AQ15" s="77">
        <v>7566.7341699999997</v>
      </c>
      <c r="AR15" s="77">
        <v>4771.87176</v>
      </c>
      <c r="AS15" s="77">
        <v>3953.7774199999999</v>
      </c>
      <c r="AT15" s="77">
        <v>6707.4997100000001</v>
      </c>
      <c r="AU15" s="55">
        <f t="shared" si="4"/>
        <v>25188.603029999998</v>
      </c>
      <c r="AV15" s="77">
        <v>1309.7729899999999</v>
      </c>
      <c r="AW15" s="77">
        <v>1767.8436799999999</v>
      </c>
      <c r="AX15" s="77">
        <v>3904.7419599999998</v>
      </c>
      <c r="AY15" s="77">
        <v>5701.01458</v>
      </c>
      <c r="AZ15" s="77">
        <v>12505.22982</v>
      </c>
      <c r="BA15" s="77" t="s">
        <v>140</v>
      </c>
      <c r="BB15" s="77">
        <v>14648.205810000001</v>
      </c>
      <c r="BC15" s="55">
        <f t="shared" si="5"/>
        <v>22456.53513</v>
      </c>
      <c r="BD15" s="77">
        <v>5090.7467500000002</v>
      </c>
      <c r="BE15" s="77">
        <v>4694.8491900000008</v>
      </c>
      <c r="BF15" s="77">
        <v>3113.3686899999998</v>
      </c>
      <c r="BG15" s="77">
        <v>7999.2653300000002</v>
      </c>
      <c r="BH15" s="77">
        <v>1558.3051699999999</v>
      </c>
      <c r="BI15" s="77">
        <v>11894.649140000001</v>
      </c>
      <c r="BJ15" s="77">
        <v>8887.2162799999987</v>
      </c>
      <c r="BK15" s="55">
        <f t="shared" si="6"/>
        <v>28238.296270000003</v>
      </c>
      <c r="BL15" s="77">
        <v>20070.98875</v>
      </c>
      <c r="BM15" s="77">
        <v>171.41542999999999</v>
      </c>
      <c r="BN15" s="77">
        <v>7995.8920900000003</v>
      </c>
      <c r="BO15" s="77">
        <v>12995.061099999999</v>
      </c>
      <c r="BP15" s="77">
        <v>3344.9859500000002</v>
      </c>
      <c r="BQ15" s="77">
        <v>943.77031999999997</v>
      </c>
      <c r="BR15" s="77">
        <v>23983.401760000001</v>
      </c>
      <c r="BS15" s="77">
        <v>318.27078999999998</v>
      </c>
      <c r="BT15" s="77">
        <v>4564.2190399999999</v>
      </c>
      <c r="BU15" s="77">
        <v>6626.8104299999504</v>
      </c>
      <c r="BV15" s="76">
        <f t="shared" si="7"/>
        <v>291986.17642999993</v>
      </c>
      <c r="BW15" s="84">
        <v>1888.5462600000001</v>
      </c>
      <c r="BX15" s="80"/>
      <c r="BY15" s="80"/>
    </row>
    <row r="16" spans="1:77" s="83" customFormat="1" ht="17.25" customHeight="1" x14ac:dyDescent="0.25">
      <c r="A16" s="52"/>
      <c r="B16" s="7" t="s">
        <v>137</v>
      </c>
      <c r="C16" s="56">
        <f t="shared" si="0"/>
        <v>6156.5314299999991</v>
      </c>
      <c r="D16" s="77">
        <v>244.44541000000001</v>
      </c>
      <c r="E16" s="77">
        <v>2538.3002900000001</v>
      </c>
      <c r="F16" s="77">
        <v>141.13521</v>
      </c>
      <c r="G16" s="77">
        <v>784.91253000000006</v>
      </c>
      <c r="H16" s="77">
        <v>1448.69814</v>
      </c>
      <c r="I16" s="77">
        <v>113.65137</v>
      </c>
      <c r="J16" s="77">
        <v>885.38847999999996</v>
      </c>
      <c r="K16" s="55">
        <f t="shared" si="8"/>
        <v>1070.54502</v>
      </c>
      <c r="L16" s="77">
        <v>104.511</v>
      </c>
      <c r="M16" s="77">
        <v>350.73700000000002</v>
      </c>
      <c r="N16" s="77">
        <v>565.17835000000002</v>
      </c>
      <c r="O16" s="77">
        <v>50.118670000000002</v>
      </c>
      <c r="P16" s="55">
        <f t="shared" si="1"/>
        <v>57109.983250000005</v>
      </c>
      <c r="Q16" s="77">
        <v>1663.58493</v>
      </c>
      <c r="R16" s="77">
        <v>122.56305999999999</v>
      </c>
      <c r="S16" s="77">
        <v>2062.9580099999998</v>
      </c>
      <c r="T16" s="77">
        <v>3590.0887200000002</v>
      </c>
      <c r="U16" s="77">
        <v>4963.7905799999999</v>
      </c>
      <c r="V16" s="77">
        <v>6553.8988200000003</v>
      </c>
      <c r="W16" s="77">
        <v>1527.3553300000001</v>
      </c>
      <c r="X16" s="77">
        <v>1545.5975900000001</v>
      </c>
      <c r="Y16" s="77">
        <v>1612.0088500000002</v>
      </c>
      <c r="Z16" s="77">
        <v>2319.15301</v>
      </c>
      <c r="AA16" s="77">
        <v>4581.4827100000002</v>
      </c>
      <c r="AB16" s="77">
        <v>2236.9422100000002</v>
      </c>
      <c r="AC16" s="77">
        <v>5402.7062900000001</v>
      </c>
      <c r="AD16" s="77">
        <v>2988.84006</v>
      </c>
      <c r="AE16" s="77">
        <v>876.71805000000006</v>
      </c>
      <c r="AF16" s="77">
        <v>5852.7267099999999</v>
      </c>
      <c r="AG16" s="77">
        <v>2203.5047100000002</v>
      </c>
      <c r="AH16" s="77">
        <v>7006.0636099999901</v>
      </c>
      <c r="AI16" s="77">
        <v>3953.8566099999998</v>
      </c>
      <c r="AJ16" s="55">
        <f t="shared" si="2"/>
        <v>30581.145810000002</v>
      </c>
      <c r="AK16" s="77">
        <v>17307.189010000002</v>
      </c>
      <c r="AL16" s="77">
        <v>8691.5312799999992</v>
      </c>
      <c r="AM16" s="77">
        <v>4582.4255199999998</v>
      </c>
      <c r="AN16" s="55">
        <f t="shared" si="3"/>
        <v>30680.171399999999</v>
      </c>
      <c r="AO16" s="77">
        <v>4814.7474000000002</v>
      </c>
      <c r="AP16" s="77">
        <v>2318.7213700000002</v>
      </c>
      <c r="AQ16" s="77">
        <v>7991.1763499999997</v>
      </c>
      <c r="AR16" s="77">
        <v>5136.85934</v>
      </c>
      <c r="AS16" s="77">
        <v>4085.9975600000002</v>
      </c>
      <c r="AT16" s="77">
        <v>6332.6693800000003</v>
      </c>
      <c r="AU16" s="55">
        <f t="shared" si="4"/>
        <v>26909.923349999997</v>
      </c>
      <c r="AV16" s="77">
        <v>885.25735999999995</v>
      </c>
      <c r="AW16" s="77">
        <v>1771.8684099999998</v>
      </c>
      <c r="AX16" s="77">
        <v>4381.1666299999997</v>
      </c>
      <c r="AY16" s="77">
        <v>5691.7563600000003</v>
      </c>
      <c r="AZ16" s="77">
        <v>14179.874589999999</v>
      </c>
      <c r="BA16" s="77" t="s">
        <v>140</v>
      </c>
      <c r="BB16" s="77">
        <v>14267.49884</v>
      </c>
      <c r="BC16" s="55">
        <f t="shared" si="5"/>
        <v>22973.513469999998</v>
      </c>
      <c r="BD16" s="77">
        <v>4204.9299800000008</v>
      </c>
      <c r="BE16" s="77">
        <v>4901.0474100000001</v>
      </c>
      <c r="BF16" s="77">
        <v>3757.37419</v>
      </c>
      <c r="BG16" s="77">
        <v>8469.2761599999994</v>
      </c>
      <c r="BH16" s="77">
        <v>1640.88573</v>
      </c>
      <c r="BI16" s="77">
        <v>11680.2017</v>
      </c>
      <c r="BJ16" s="77">
        <v>9769.348</v>
      </c>
      <c r="BK16" s="55">
        <f t="shared" si="6"/>
        <v>28280.651210000004</v>
      </c>
      <c r="BL16" s="77">
        <v>20648.827300000001</v>
      </c>
      <c r="BM16" s="77">
        <v>234.44565</v>
      </c>
      <c r="BN16" s="77">
        <v>7397.3782599999995</v>
      </c>
      <c r="BO16" s="77">
        <v>12581.048919999999</v>
      </c>
      <c r="BP16" s="77">
        <v>3327.1723400000001</v>
      </c>
      <c r="BQ16" s="77">
        <v>750.07762000000002</v>
      </c>
      <c r="BR16" s="77">
        <v>25453.988980000002</v>
      </c>
      <c r="BS16" s="77">
        <v>318.92599999999999</v>
      </c>
      <c r="BT16" s="77">
        <v>4731.5200599999998</v>
      </c>
      <c r="BU16" s="77">
        <v>5729.3231299999998</v>
      </c>
      <c r="BV16" s="76">
        <f t="shared" si="7"/>
        <v>296325.42713999999</v>
      </c>
      <c r="BW16" s="84">
        <v>1983.2936000000002</v>
      </c>
      <c r="BX16" s="80"/>
      <c r="BY16" s="80"/>
    </row>
    <row r="17" spans="1:77" s="83" customFormat="1" ht="17.25" customHeight="1" x14ac:dyDescent="0.25">
      <c r="A17" s="52"/>
      <c r="B17" s="7" t="s">
        <v>138</v>
      </c>
      <c r="C17" s="56">
        <f t="shared" si="0"/>
        <v>6155.4700699999994</v>
      </c>
      <c r="D17" s="77">
        <v>271.92266999999998</v>
      </c>
      <c r="E17" s="77">
        <v>2597.1883399999997</v>
      </c>
      <c r="F17" s="77">
        <v>121.23428</v>
      </c>
      <c r="G17" s="77">
        <v>774.84708999999998</v>
      </c>
      <c r="H17" s="77">
        <v>1501.14555</v>
      </c>
      <c r="I17" s="77">
        <v>107.56869999999999</v>
      </c>
      <c r="J17" s="77">
        <v>781.5634399999999</v>
      </c>
      <c r="K17" s="55">
        <f t="shared" si="8"/>
        <v>1306.3888400000001</v>
      </c>
      <c r="L17" s="77">
        <v>108.143</v>
      </c>
      <c r="M17" s="77">
        <v>412.74700000000001</v>
      </c>
      <c r="N17" s="77">
        <v>648.85706000000005</v>
      </c>
      <c r="O17" s="77">
        <v>136.64178000000001</v>
      </c>
      <c r="P17" s="55">
        <f t="shared" si="1"/>
        <v>57525.808610000007</v>
      </c>
      <c r="Q17" s="77">
        <v>1624.7544599999999</v>
      </c>
      <c r="R17" s="77">
        <v>138.91802999999999</v>
      </c>
      <c r="S17" s="77">
        <v>2172.7960499999999</v>
      </c>
      <c r="T17" s="77">
        <v>4076.9316699999999</v>
      </c>
      <c r="U17" s="77">
        <v>4673.3727399999998</v>
      </c>
      <c r="V17" s="77">
        <v>6494.4950999999992</v>
      </c>
      <c r="W17" s="77">
        <v>1556.41274</v>
      </c>
      <c r="X17" s="77">
        <v>1611.1317199999999</v>
      </c>
      <c r="Y17" s="77">
        <v>1420.8491000000001</v>
      </c>
      <c r="Z17" s="77">
        <v>2137.5853399999996</v>
      </c>
      <c r="AA17" s="77">
        <v>4608.6770900000001</v>
      </c>
      <c r="AB17" s="77">
        <v>2090.3801800000001</v>
      </c>
      <c r="AC17" s="77">
        <v>5488.0628399999996</v>
      </c>
      <c r="AD17" s="77">
        <v>2907.2323500000002</v>
      </c>
      <c r="AE17" s="77">
        <v>757.17845999999997</v>
      </c>
      <c r="AF17" s="77">
        <v>5413.2307699999992</v>
      </c>
      <c r="AG17" s="77">
        <v>2571.2544700000003</v>
      </c>
      <c r="AH17" s="77">
        <v>7782.5455000000002</v>
      </c>
      <c r="AI17" s="77">
        <v>4245.5791100000006</v>
      </c>
      <c r="AJ17" s="55">
        <f t="shared" si="2"/>
        <v>30729.956700000002</v>
      </c>
      <c r="AK17" s="77">
        <v>17484.479719999999</v>
      </c>
      <c r="AL17" s="77">
        <v>8502.0941600000006</v>
      </c>
      <c r="AM17" s="77">
        <v>4743.3828200000007</v>
      </c>
      <c r="AN17" s="55">
        <f t="shared" si="3"/>
        <v>31195.758019999997</v>
      </c>
      <c r="AO17" s="77">
        <v>4636.7743799999998</v>
      </c>
      <c r="AP17" s="77">
        <v>2147.8664700000004</v>
      </c>
      <c r="AQ17" s="77">
        <v>8624.3363599999993</v>
      </c>
      <c r="AR17" s="77">
        <v>5434.6470300000001</v>
      </c>
      <c r="AS17" s="77">
        <v>3991.2214900000004</v>
      </c>
      <c r="AT17" s="77">
        <v>6360.9122900000002</v>
      </c>
      <c r="AU17" s="55">
        <f t="shared" si="4"/>
        <v>28424.625919999999</v>
      </c>
      <c r="AV17" s="77">
        <v>919.30032999999992</v>
      </c>
      <c r="AW17" s="77">
        <v>1853.41462</v>
      </c>
      <c r="AX17" s="77">
        <v>4759.9821199999997</v>
      </c>
      <c r="AY17" s="77">
        <v>8603.8375099999994</v>
      </c>
      <c r="AZ17" s="77">
        <v>12288.091339999999</v>
      </c>
      <c r="BA17" s="77" t="s">
        <v>140</v>
      </c>
      <c r="BB17" s="77">
        <v>13878.64323</v>
      </c>
      <c r="BC17" s="55">
        <f t="shared" si="5"/>
        <v>23476.094270000001</v>
      </c>
      <c r="BD17" s="77">
        <v>4338.8862600000002</v>
      </c>
      <c r="BE17" s="77">
        <v>4902.4360800000004</v>
      </c>
      <c r="BF17" s="77">
        <v>3762.6882999999998</v>
      </c>
      <c r="BG17" s="77">
        <v>8787.553460000001</v>
      </c>
      <c r="BH17" s="77">
        <v>1684.53017</v>
      </c>
      <c r="BI17" s="77">
        <v>11616.490589999999</v>
      </c>
      <c r="BJ17" s="77">
        <v>10123.66264</v>
      </c>
      <c r="BK17" s="55">
        <f t="shared" si="6"/>
        <v>29822.969590000001</v>
      </c>
      <c r="BL17" s="77">
        <v>22481.798859999999</v>
      </c>
      <c r="BM17" s="77">
        <v>168.87308999999999</v>
      </c>
      <c r="BN17" s="77">
        <v>7172.2976399999998</v>
      </c>
      <c r="BO17" s="77">
        <v>12205.88198</v>
      </c>
      <c r="BP17" s="77">
        <v>3315.2191499999999</v>
      </c>
      <c r="BQ17" s="77">
        <v>682.64638000000002</v>
      </c>
      <c r="BR17" s="77">
        <v>25113.478749999998</v>
      </c>
      <c r="BS17" s="77">
        <v>1246.65978</v>
      </c>
      <c r="BT17" s="77">
        <v>4777.5265799999997</v>
      </c>
      <c r="BU17" s="77">
        <v>5189.55440000004</v>
      </c>
      <c r="BV17" s="76">
        <f t="shared" si="7"/>
        <v>301032.41461000004</v>
      </c>
      <c r="BW17" s="84">
        <v>1857.03484</v>
      </c>
      <c r="BX17" s="80"/>
      <c r="BY17" s="80"/>
    </row>
    <row r="18" spans="1:77" s="83" customFormat="1" ht="17.25" customHeight="1" x14ac:dyDescent="0.25">
      <c r="A18" s="52"/>
      <c r="B18" s="7" t="s">
        <v>139</v>
      </c>
      <c r="C18" s="56">
        <f t="shared" si="0"/>
        <v>6178.4152000000004</v>
      </c>
      <c r="D18" s="77">
        <v>266.82409999999999</v>
      </c>
      <c r="E18" s="77">
        <v>2433.1447899999998</v>
      </c>
      <c r="F18" s="77">
        <v>104.99308000000001</v>
      </c>
      <c r="G18" s="77">
        <v>756.90396999999996</v>
      </c>
      <c r="H18" s="77">
        <v>1498.09899</v>
      </c>
      <c r="I18" s="77">
        <v>112.96299</v>
      </c>
      <c r="J18" s="77">
        <v>1005.4872800000001</v>
      </c>
      <c r="K18" s="55">
        <f t="shared" si="8"/>
        <v>1200.2485799999999</v>
      </c>
      <c r="L18" s="77">
        <v>15.141999999999999</v>
      </c>
      <c r="M18" s="77">
        <v>402.92099999999999</v>
      </c>
      <c r="N18" s="77">
        <v>645.54665</v>
      </c>
      <c r="O18" s="77">
        <v>136.63892999999999</v>
      </c>
      <c r="P18" s="55">
        <f t="shared" si="1"/>
        <v>56531.48636000001</v>
      </c>
      <c r="Q18" s="77">
        <v>1643.57501</v>
      </c>
      <c r="R18" s="77">
        <v>242.72627</v>
      </c>
      <c r="S18" s="77">
        <v>2432.2064</v>
      </c>
      <c r="T18" s="77">
        <v>3873.5523900000003</v>
      </c>
      <c r="U18" s="77">
        <v>4970.0359800000006</v>
      </c>
      <c r="V18" s="77">
        <v>6191.4490199999991</v>
      </c>
      <c r="W18" s="77">
        <v>1394.0015100000001</v>
      </c>
      <c r="X18" s="77">
        <v>2089.0229199999999</v>
      </c>
      <c r="Y18" s="77">
        <v>1801.2198799999999</v>
      </c>
      <c r="Z18" s="77">
        <v>2281.9650099999999</v>
      </c>
      <c r="AA18" s="77">
        <v>4768.0213300000005</v>
      </c>
      <c r="AB18" s="77">
        <v>2823.9434100000003</v>
      </c>
      <c r="AC18" s="77">
        <v>5455.5598300000001</v>
      </c>
      <c r="AD18" s="77">
        <v>2765.17553</v>
      </c>
      <c r="AE18" s="77">
        <v>1768.77098</v>
      </c>
      <c r="AF18" s="77">
        <v>5224.5911100000003</v>
      </c>
      <c r="AG18" s="77">
        <v>2164.9878699999999</v>
      </c>
      <c r="AH18" s="77">
        <v>4640.6819100000102</v>
      </c>
      <c r="AI18" s="77">
        <v>5043.4517500000002</v>
      </c>
      <c r="AJ18" s="55">
        <f t="shared" si="2"/>
        <v>30262.74985</v>
      </c>
      <c r="AK18" s="77">
        <v>17005.4025</v>
      </c>
      <c r="AL18" s="77">
        <v>8500.0195299999996</v>
      </c>
      <c r="AM18" s="77">
        <v>4757.3278200000004</v>
      </c>
      <c r="AN18" s="55">
        <f t="shared" si="3"/>
        <v>30573.029319999998</v>
      </c>
      <c r="AO18" s="77">
        <v>4886.4377800000002</v>
      </c>
      <c r="AP18" s="77">
        <v>2072.3961300000001</v>
      </c>
      <c r="AQ18" s="77">
        <v>8748.1834499999986</v>
      </c>
      <c r="AR18" s="77">
        <v>5134.7307199999996</v>
      </c>
      <c r="AS18" s="77">
        <v>3873.8260800000003</v>
      </c>
      <c r="AT18" s="77">
        <v>5857.4551600000004</v>
      </c>
      <c r="AU18" s="55">
        <v>29897.4</v>
      </c>
      <c r="AV18" s="77">
        <v>1437.9015099999999</v>
      </c>
      <c r="AW18" s="77">
        <v>1823.8311999999999</v>
      </c>
      <c r="AX18" s="77">
        <v>4600.7721700000002</v>
      </c>
      <c r="AY18" s="77">
        <v>7025.46738</v>
      </c>
      <c r="AZ18" s="77">
        <v>8614.8752599999989</v>
      </c>
      <c r="BA18" s="77">
        <v>6378.83637</v>
      </c>
      <c r="BB18" s="77">
        <v>13469.934869999999</v>
      </c>
      <c r="BC18" s="55">
        <f t="shared" si="5"/>
        <v>23054.538369999998</v>
      </c>
      <c r="BD18" s="77">
        <v>4342.2603399999998</v>
      </c>
      <c r="BE18" s="77">
        <v>4862.3851299999997</v>
      </c>
      <c r="BF18" s="77">
        <v>3418.2734</v>
      </c>
      <c r="BG18" s="77">
        <v>8903.045619999999</v>
      </c>
      <c r="BH18" s="77">
        <v>1528.5738799999999</v>
      </c>
      <c r="BI18" s="77">
        <v>11739.66826</v>
      </c>
      <c r="BJ18" s="77">
        <v>11419.760749999999</v>
      </c>
      <c r="BK18" s="55">
        <f t="shared" si="6"/>
        <v>30269.72294</v>
      </c>
      <c r="BL18" s="77">
        <v>23787.768670000001</v>
      </c>
      <c r="BM18" s="77">
        <v>172.30645000000001</v>
      </c>
      <c r="BN18" s="77">
        <v>6309.6478200000001</v>
      </c>
      <c r="BO18" s="77">
        <v>12141.44541</v>
      </c>
      <c r="BP18" s="77">
        <v>3310.7290699999999</v>
      </c>
      <c r="BQ18" s="77">
        <v>528.42832999999996</v>
      </c>
      <c r="BR18" s="77">
        <v>19426.843510000002</v>
      </c>
      <c r="BS18" s="77">
        <v>1370.5985700000001</v>
      </c>
      <c r="BT18" s="77">
        <v>4821.1556500000006</v>
      </c>
      <c r="BU18" s="77">
        <v>7906.5586100000701</v>
      </c>
      <c r="BV18" s="76">
        <v>299146.2</v>
      </c>
      <c r="BW18" s="84">
        <v>1810.6547700000001</v>
      </c>
      <c r="BX18" s="80"/>
      <c r="BY18" s="80"/>
    </row>
    <row r="19" spans="1:77" s="83" customFormat="1" ht="17.25" customHeight="1" x14ac:dyDescent="0.25">
      <c r="A19" s="33">
        <v>1999</v>
      </c>
      <c r="B19" s="7" t="s">
        <v>136</v>
      </c>
      <c r="C19" s="56">
        <f t="shared" si="0"/>
        <v>6076.517469999998</v>
      </c>
      <c r="D19" s="77">
        <v>257.52338000000003</v>
      </c>
      <c r="E19" s="77">
        <v>2611.2556199999999</v>
      </c>
      <c r="F19" s="77">
        <v>124.66580999999999</v>
      </c>
      <c r="G19" s="77">
        <v>773.20749000000001</v>
      </c>
      <c r="H19" s="77">
        <v>1446.6315199999999</v>
      </c>
      <c r="I19" s="77">
        <v>119.38315</v>
      </c>
      <c r="J19" s="77">
        <v>743.85049999999899</v>
      </c>
      <c r="K19" s="55">
        <f t="shared" si="8"/>
        <v>1104.1451300000001</v>
      </c>
      <c r="L19" s="77">
        <v>16.45</v>
      </c>
      <c r="M19" s="77">
        <v>346.30399999999997</v>
      </c>
      <c r="N19" s="77">
        <v>585.2550500000001</v>
      </c>
      <c r="O19" s="77">
        <v>156.13607999999999</v>
      </c>
      <c r="P19" s="55">
        <f t="shared" si="1"/>
        <v>53661.294500000018</v>
      </c>
      <c r="Q19" s="77">
        <v>1667.1165100000001</v>
      </c>
      <c r="R19" s="77">
        <v>48.512889999999999</v>
      </c>
      <c r="S19" s="77">
        <v>1883.8891899999999</v>
      </c>
      <c r="T19" s="77">
        <v>3959.5851699999998</v>
      </c>
      <c r="U19" s="77">
        <v>4530.7378399999998</v>
      </c>
      <c r="V19" s="77">
        <v>6046.9303600000003</v>
      </c>
      <c r="W19" s="77">
        <v>1369.2332900000001</v>
      </c>
      <c r="X19" s="77">
        <v>2132.5672100000002</v>
      </c>
      <c r="Y19" s="77">
        <v>1936.5251799999999</v>
      </c>
      <c r="Z19" s="77">
        <v>2328.0465800000002</v>
      </c>
      <c r="AA19" s="77">
        <v>4533.3708499999993</v>
      </c>
      <c r="AB19" s="77">
        <v>2168.7130000000002</v>
      </c>
      <c r="AC19" s="77">
        <v>5423.7884400000003</v>
      </c>
      <c r="AD19" s="77">
        <v>2829.9237899999998</v>
      </c>
      <c r="AE19" s="77">
        <v>687.55818000000011</v>
      </c>
      <c r="AF19" s="77">
        <v>5023.7214800000002</v>
      </c>
      <c r="AG19" s="77">
        <v>1759.03891</v>
      </c>
      <c r="AH19" s="77">
        <v>5332.0356300000103</v>
      </c>
      <c r="AI19" s="77">
        <v>5047.5887699999994</v>
      </c>
      <c r="AJ19" s="55">
        <f t="shared" si="2"/>
        <v>29441.880289999997</v>
      </c>
      <c r="AK19" s="77">
        <v>16259.16574</v>
      </c>
      <c r="AL19" s="77">
        <v>8324.2168399999991</v>
      </c>
      <c r="AM19" s="77">
        <v>4858.4977099999996</v>
      </c>
      <c r="AN19" s="55">
        <f t="shared" si="3"/>
        <v>29609.143640000002</v>
      </c>
      <c r="AO19" s="77">
        <v>4399.9245700000001</v>
      </c>
      <c r="AP19" s="77">
        <v>1949.1033600000001</v>
      </c>
      <c r="AQ19" s="77">
        <v>8616.6735399999998</v>
      </c>
      <c r="AR19" s="77">
        <v>5026.6646000000001</v>
      </c>
      <c r="AS19" s="77">
        <v>3978.53422</v>
      </c>
      <c r="AT19" s="77">
        <v>5638.2433499999997</v>
      </c>
      <c r="AU19" s="55">
        <f t="shared" si="4"/>
        <v>32424.590820000001</v>
      </c>
      <c r="AV19" s="77">
        <v>1387.99801</v>
      </c>
      <c r="AW19" s="77">
        <v>2166.6130499999999</v>
      </c>
      <c r="AX19" s="77">
        <v>5323.2580199999993</v>
      </c>
      <c r="AY19" s="77">
        <v>6228.8230100000001</v>
      </c>
      <c r="AZ19" s="77">
        <v>9657.1039799999999</v>
      </c>
      <c r="BA19" s="77">
        <v>7660.79475</v>
      </c>
      <c r="BB19" s="77">
        <v>11686.025180000001</v>
      </c>
      <c r="BC19" s="55">
        <f t="shared" si="5"/>
        <v>23149.243569999999</v>
      </c>
      <c r="BD19" s="77">
        <v>4222.1568299999999</v>
      </c>
      <c r="BE19" s="77">
        <v>4656.1657699999996</v>
      </c>
      <c r="BF19" s="77">
        <v>3473.6328100000001</v>
      </c>
      <c r="BG19" s="77">
        <v>9079.9092899999996</v>
      </c>
      <c r="BH19" s="77">
        <v>1717.37887</v>
      </c>
      <c r="BI19" s="77">
        <v>11295.311230000001</v>
      </c>
      <c r="BJ19" s="77">
        <v>11243.847300000001</v>
      </c>
      <c r="BK19" s="55">
        <f t="shared" si="6"/>
        <v>30227.29406</v>
      </c>
      <c r="BL19" s="77">
        <v>23470.732210000002</v>
      </c>
      <c r="BM19" s="77">
        <v>193.20310000000001</v>
      </c>
      <c r="BN19" s="77">
        <v>6563.3587500000003</v>
      </c>
      <c r="BO19" s="77">
        <v>11929.03667</v>
      </c>
      <c r="BP19" s="77">
        <v>3410.5396600000004</v>
      </c>
      <c r="BQ19" s="77">
        <v>536.08001000000002</v>
      </c>
      <c r="BR19" s="77">
        <v>17965.793960000003</v>
      </c>
      <c r="BS19" s="77">
        <v>1275.4534799999999</v>
      </c>
      <c r="BT19" s="77">
        <v>4714.5917900000004</v>
      </c>
      <c r="BU19" s="77">
        <v>8827.4389999999403</v>
      </c>
      <c r="BV19" s="76">
        <f t="shared" si="7"/>
        <v>293625.81653000001</v>
      </c>
      <c r="BW19" s="84">
        <v>1687.76117</v>
      </c>
      <c r="BX19" s="80"/>
      <c r="BY19" s="80"/>
    </row>
    <row r="20" spans="1:77" s="83" customFormat="1" ht="17.25" customHeight="1" x14ac:dyDescent="0.25">
      <c r="A20" s="52"/>
      <c r="B20" s="7" t="s">
        <v>137</v>
      </c>
      <c r="C20" s="56">
        <f t="shared" si="0"/>
        <v>6370.8969999999999</v>
      </c>
      <c r="D20" s="77">
        <v>235.01400000000001</v>
      </c>
      <c r="E20" s="77">
        <v>2765.0749999999998</v>
      </c>
      <c r="F20" s="77">
        <v>142.12799999999999</v>
      </c>
      <c r="G20" s="77">
        <v>712.09299999999996</v>
      </c>
      <c r="H20" s="77">
        <v>1462.9749999999999</v>
      </c>
      <c r="I20" s="77">
        <v>127.953</v>
      </c>
      <c r="J20" s="77">
        <v>925.65899999999999</v>
      </c>
      <c r="K20" s="55">
        <f t="shared" si="8"/>
        <v>1179.579</v>
      </c>
      <c r="L20" s="77">
        <v>14.734999999999999</v>
      </c>
      <c r="M20" s="77">
        <v>414.34500000000003</v>
      </c>
      <c r="N20" s="77">
        <v>608.07399999999996</v>
      </c>
      <c r="O20" s="77">
        <v>142.42500000000001</v>
      </c>
      <c r="P20" s="55">
        <f t="shared" si="1"/>
        <v>56052.792000000009</v>
      </c>
      <c r="Q20" s="77">
        <v>375.53500000000003</v>
      </c>
      <c r="R20" s="77">
        <v>47.231999999999999</v>
      </c>
      <c r="S20" s="77">
        <v>2016.336</v>
      </c>
      <c r="T20" s="77">
        <v>4415.7169999999996</v>
      </c>
      <c r="U20" s="77">
        <v>4372.0919999999996</v>
      </c>
      <c r="V20" s="77">
        <v>5725.4560000000001</v>
      </c>
      <c r="W20" s="77">
        <v>1368.1389999999999</v>
      </c>
      <c r="X20" s="77">
        <v>2064.0050000000001</v>
      </c>
      <c r="Y20" s="77">
        <v>2029.3309999999999</v>
      </c>
      <c r="Z20" s="77">
        <v>2252.4140000000002</v>
      </c>
      <c r="AA20" s="77">
        <v>4829.7550000000001</v>
      </c>
      <c r="AB20" s="77">
        <v>2308.9070000000002</v>
      </c>
      <c r="AC20" s="77">
        <v>5700.6869999999999</v>
      </c>
      <c r="AD20" s="77">
        <v>2446.0529999999999</v>
      </c>
      <c r="AE20" s="77">
        <v>690.31100000000004</v>
      </c>
      <c r="AF20" s="77">
        <v>5187.7830000000004</v>
      </c>
      <c r="AG20" s="77">
        <v>1554.046</v>
      </c>
      <c r="AH20" s="77">
        <v>8668.9930000000004</v>
      </c>
      <c r="AI20" s="77">
        <v>5362.9390000000003</v>
      </c>
      <c r="AJ20" s="55">
        <f t="shared" si="2"/>
        <v>29554.566999999999</v>
      </c>
      <c r="AK20" s="77">
        <v>16360.174000000001</v>
      </c>
      <c r="AL20" s="77">
        <v>8453.3389999999999</v>
      </c>
      <c r="AM20" s="77">
        <v>4741.0540000000001</v>
      </c>
      <c r="AN20" s="55">
        <f t="shared" si="3"/>
        <v>29859.291000000001</v>
      </c>
      <c r="AO20" s="77">
        <v>4664.5540000000001</v>
      </c>
      <c r="AP20" s="77">
        <v>1926.8240000000001</v>
      </c>
      <c r="AQ20" s="77">
        <v>8275.5529999999999</v>
      </c>
      <c r="AR20" s="77">
        <v>5209.7169999999996</v>
      </c>
      <c r="AS20" s="77">
        <v>3940.6280000000002</v>
      </c>
      <c r="AT20" s="77">
        <v>5842.0150000000003</v>
      </c>
      <c r="AU20" s="55">
        <f t="shared" si="4"/>
        <v>35793.578999999998</v>
      </c>
      <c r="AV20" s="77">
        <v>1833.625</v>
      </c>
      <c r="AW20" s="77">
        <v>2893.0410000000002</v>
      </c>
      <c r="AX20" s="77">
        <v>6113.6360000000004</v>
      </c>
      <c r="AY20" s="77">
        <v>7238.3249999999998</v>
      </c>
      <c r="AZ20" s="77">
        <v>9411.3529999999992</v>
      </c>
      <c r="BA20" s="77">
        <v>8303.5990000000002</v>
      </c>
      <c r="BB20" s="77">
        <v>10771.689</v>
      </c>
      <c r="BC20" s="55">
        <f t="shared" si="5"/>
        <v>22023.036</v>
      </c>
      <c r="BD20" s="77">
        <v>3759.348</v>
      </c>
      <c r="BE20" s="77">
        <v>4155.87</v>
      </c>
      <c r="BF20" s="77">
        <v>3656.2710000000002</v>
      </c>
      <c r="BG20" s="77">
        <v>9051.8080000000009</v>
      </c>
      <c r="BH20" s="77">
        <v>1399.739</v>
      </c>
      <c r="BI20" s="77">
        <v>11693.587</v>
      </c>
      <c r="BJ20" s="77">
        <v>11900.067999999999</v>
      </c>
      <c r="BK20" s="55">
        <f t="shared" si="6"/>
        <v>29990.302</v>
      </c>
      <c r="BL20" s="77">
        <v>22728.184000000001</v>
      </c>
      <c r="BM20" s="77">
        <v>249.55</v>
      </c>
      <c r="BN20" s="77">
        <v>7012.5680000000002</v>
      </c>
      <c r="BO20" s="77">
        <v>12074.347</v>
      </c>
      <c r="BP20" s="77">
        <v>3747.27</v>
      </c>
      <c r="BQ20" s="77">
        <v>782.928</v>
      </c>
      <c r="BR20" s="77">
        <v>17269.401999999998</v>
      </c>
      <c r="BS20" s="77">
        <v>1995.556</v>
      </c>
      <c r="BT20" s="77">
        <v>4624.5739999999996</v>
      </c>
      <c r="BU20" s="77">
        <v>8987.8529999999373</v>
      </c>
      <c r="BV20" s="76">
        <f t="shared" si="7"/>
        <v>300034.25599999999</v>
      </c>
      <c r="BW20" s="84">
        <v>5024.1559999999999</v>
      </c>
      <c r="BX20" s="80"/>
      <c r="BY20" s="80"/>
    </row>
    <row r="21" spans="1:77" s="83" customFormat="1" ht="17.25" customHeight="1" x14ac:dyDescent="0.25">
      <c r="A21" s="52"/>
      <c r="B21" s="7" t="s">
        <v>138</v>
      </c>
      <c r="C21" s="56">
        <f t="shared" si="0"/>
        <v>6758.9009999999989</v>
      </c>
      <c r="D21" s="77">
        <v>260.59100000000001</v>
      </c>
      <c r="E21" s="77">
        <v>3179.3629999999998</v>
      </c>
      <c r="F21" s="77">
        <v>128.797</v>
      </c>
      <c r="G21" s="77">
        <v>754.66499999999996</v>
      </c>
      <c r="H21" s="77">
        <v>1369.847</v>
      </c>
      <c r="I21" s="77">
        <v>137.24600000000001</v>
      </c>
      <c r="J21" s="77">
        <v>928.39200000000005</v>
      </c>
      <c r="K21" s="55">
        <f t="shared" si="8"/>
        <v>1178.8420000000001</v>
      </c>
      <c r="L21" s="77">
        <v>13.707000000000001</v>
      </c>
      <c r="M21" s="77">
        <v>459.44900000000001</v>
      </c>
      <c r="N21" s="77">
        <v>628.23599999999999</v>
      </c>
      <c r="O21" s="77">
        <v>77.45</v>
      </c>
      <c r="P21" s="55">
        <f t="shared" si="1"/>
        <v>56797.417000000001</v>
      </c>
      <c r="Q21" s="77">
        <v>507.84899999999999</v>
      </c>
      <c r="R21" s="77">
        <v>63.780999999999999</v>
      </c>
      <c r="S21" s="77">
        <v>1722.395</v>
      </c>
      <c r="T21" s="77">
        <v>4098.26</v>
      </c>
      <c r="U21" s="77">
        <v>5170.1729999999998</v>
      </c>
      <c r="V21" s="77">
        <v>6523.9369999999999</v>
      </c>
      <c r="W21" s="77">
        <v>1873.36</v>
      </c>
      <c r="X21" s="77">
        <v>2006.74</v>
      </c>
      <c r="Y21" s="77">
        <v>1623.4590000000001</v>
      </c>
      <c r="Z21" s="77">
        <v>2390.8780000000002</v>
      </c>
      <c r="AA21" s="77">
        <v>5024.4970000000003</v>
      </c>
      <c r="AB21" s="77">
        <v>2373.4609999999998</v>
      </c>
      <c r="AC21" s="77">
        <v>5416.799</v>
      </c>
      <c r="AD21" s="77">
        <v>2515.877</v>
      </c>
      <c r="AE21" s="77">
        <v>766.88499999999999</v>
      </c>
      <c r="AF21" s="77">
        <v>4688.7740000000003</v>
      </c>
      <c r="AG21" s="77">
        <v>1531.5260000000001</v>
      </c>
      <c r="AH21" s="77">
        <v>8498.7659999999996</v>
      </c>
      <c r="AI21" s="77">
        <v>5173.8919999999998</v>
      </c>
      <c r="AJ21" s="55">
        <f t="shared" si="2"/>
        <v>30093.957999999999</v>
      </c>
      <c r="AK21" s="77">
        <v>16728.780999999999</v>
      </c>
      <c r="AL21" s="77">
        <v>8766.125</v>
      </c>
      <c r="AM21" s="77">
        <v>4599.0519999999997</v>
      </c>
      <c r="AN21" s="55">
        <f t="shared" si="3"/>
        <v>30052.706999999999</v>
      </c>
      <c r="AO21" s="77">
        <v>4921.8909999999996</v>
      </c>
      <c r="AP21" s="77">
        <v>2080.0819999999999</v>
      </c>
      <c r="AQ21" s="77">
        <v>8206.0990000000002</v>
      </c>
      <c r="AR21" s="77">
        <v>4856.2299999999996</v>
      </c>
      <c r="AS21" s="77">
        <v>3993.9740000000002</v>
      </c>
      <c r="AT21" s="77">
        <v>5994.4309999999996</v>
      </c>
      <c r="AU21" s="55">
        <f t="shared" si="4"/>
        <v>37324.322999999997</v>
      </c>
      <c r="AV21" s="77">
        <v>1766.029</v>
      </c>
      <c r="AW21" s="77">
        <v>2803.1819999999998</v>
      </c>
      <c r="AX21" s="77">
        <v>6484.9449999999997</v>
      </c>
      <c r="AY21" s="77">
        <v>7446.2879999999996</v>
      </c>
      <c r="AZ21" s="77">
        <v>10382.633</v>
      </c>
      <c r="BA21" s="77">
        <v>8441.2459999999992</v>
      </c>
      <c r="BB21" s="77">
        <v>10684.157999999999</v>
      </c>
      <c r="BC21" s="55">
        <f t="shared" si="5"/>
        <v>21927.712000000003</v>
      </c>
      <c r="BD21" s="77">
        <v>3717.875</v>
      </c>
      <c r="BE21" s="77">
        <v>4028.3670000000002</v>
      </c>
      <c r="BF21" s="77">
        <v>3532.0250000000001</v>
      </c>
      <c r="BG21" s="77">
        <v>8920.0990000000002</v>
      </c>
      <c r="BH21" s="77">
        <v>1729.346</v>
      </c>
      <c r="BI21" s="77">
        <v>12305.272999999999</v>
      </c>
      <c r="BJ21" s="77">
        <v>11570.974</v>
      </c>
      <c r="BK21" s="55">
        <f t="shared" si="6"/>
        <v>25972.367999999999</v>
      </c>
      <c r="BL21" s="77">
        <v>18611.055</v>
      </c>
      <c r="BM21" s="77">
        <v>234.673</v>
      </c>
      <c r="BN21" s="77">
        <v>7126.64</v>
      </c>
      <c r="BO21" s="77">
        <v>12403.995999999999</v>
      </c>
      <c r="BP21" s="77">
        <v>4010.241</v>
      </c>
      <c r="BQ21" s="77">
        <v>844.21400000000006</v>
      </c>
      <c r="BR21" s="77">
        <v>15476.358</v>
      </c>
      <c r="BS21" s="77">
        <v>1966.9090000000001</v>
      </c>
      <c r="BT21" s="77">
        <v>5204.0749999999998</v>
      </c>
      <c r="BU21" s="77">
        <v>10283.024999999983</v>
      </c>
      <c r="BV21" s="76">
        <f t="shared" si="7"/>
        <v>300029.34299999988</v>
      </c>
      <c r="BW21" s="84">
        <v>5360.6040000000003</v>
      </c>
      <c r="BX21" s="80"/>
      <c r="BY21" s="80"/>
    </row>
    <row r="22" spans="1:77" s="83" customFormat="1" ht="17.25" customHeight="1" x14ac:dyDescent="0.25">
      <c r="A22" s="52"/>
      <c r="B22" s="7" t="s">
        <v>139</v>
      </c>
      <c r="C22" s="56">
        <f t="shared" si="0"/>
        <v>7455.473</v>
      </c>
      <c r="D22" s="77">
        <v>305.60500000000002</v>
      </c>
      <c r="E22" s="77">
        <v>3322.08</v>
      </c>
      <c r="F22" s="77">
        <v>47.607999999999997</v>
      </c>
      <c r="G22" s="77">
        <v>678.31299999999999</v>
      </c>
      <c r="H22" s="77">
        <v>1455.479</v>
      </c>
      <c r="I22" s="77">
        <v>146.351</v>
      </c>
      <c r="J22" s="77">
        <v>1500.037</v>
      </c>
      <c r="K22" s="55">
        <f t="shared" si="8"/>
        <v>1157.3950000000002</v>
      </c>
      <c r="L22" s="77">
        <v>12.864000000000001</v>
      </c>
      <c r="M22" s="77">
        <v>495.66500000000002</v>
      </c>
      <c r="N22" s="77">
        <v>604.65899999999999</v>
      </c>
      <c r="O22" s="77">
        <v>44.207000000000001</v>
      </c>
      <c r="P22" s="55">
        <f t="shared" si="1"/>
        <v>54878.410999999993</v>
      </c>
      <c r="Q22" s="77">
        <v>474.08100000000002</v>
      </c>
      <c r="R22" s="77">
        <v>68.475089999999994</v>
      </c>
      <c r="S22" s="77">
        <v>1880.684</v>
      </c>
      <c r="T22" s="77">
        <v>3961.8690000000001</v>
      </c>
      <c r="U22" s="77">
        <v>4198.72</v>
      </c>
      <c r="V22" s="77">
        <v>6076.8890000000001</v>
      </c>
      <c r="W22" s="77">
        <v>1804.854</v>
      </c>
      <c r="X22" s="77">
        <v>2069.6750000000002</v>
      </c>
      <c r="Y22" s="77">
        <v>1526.902</v>
      </c>
      <c r="Z22" s="77">
        <v>2046.2750000000001</v>
      </c>
      <c r="AA22" s="77">
        <v>4792.1390000000001</v>
      </c>
      <c r="AB22" s="77">
        <v>2267.2330000000002</v>
      </c>
      <c r="AC22" s="77">
        <v>5464.4380000000001</v>
      </c>
      <c r="AD22" s="77">
        <v>2287.81</v>
      </c>
      <c r="AE22" s="77">
        <v>778.52300000000002</v>
      </c>
      <c r="AF22" s="77">
        <v>4494.9979999999996</v>
      </c>
      <c r="AG22" s="77">
        <v>1616.2370000000001</v>
      </c>
      <c r="AH22" s="77">
        <v>9068.6089099999972</v>
      </c>
      <c r="AI22" s="77">
        <v>6496.6859999999997</v>
      </c>
      <c r="AJ22" s="55">
        <f t="shared" si="2"/>
        <v>30262.716999999997</v>
      </c>
      <c r="AK22" s="77">
        <v>16780.937999999998</v>
      </c>
      <c r="AL22" s="77">
        <v>8922.36</v>
      </c>
      <c r="AM22" s="77">
        <v>4559.4189999999999</v>
      </c>
      <c r="AN22" s="55">
        <f t="shared" si="3"/>
        <v>26419.900999999998</v>
      </c>
      <c r="AO22" s="77">
        <v>4557.1710000000003</v>
      </c>
      <c r="AP22" s="77">
        <v>1750.2239999999999</v>
      </c>
      <c r="AQ22" s="77">
        <v>6972.2889999999998</v>
      </c>
      <c r="AR22" s="77">
        <v>3884.2640000000001</v>
      </c>
      <c r="AS22" s="77">
        <v>4060.8029999999999</v>
      </c>
      <c r="AT22" s="77">
        <v>5195.1499999999996</v>
      </c>
      <c r="AU22" s="55">
        <f t="shared" si="4"/>
        <v>40173.436000000002</v>
      </c>
      <c r="AV22" s="77">
        <v>1610.5709999999999</v>
      </c>
      <c r="AW22" s="77">
        <v>3036.3470000000002</v>
      </c>
      <c r="AX22" s="77">
        <v>7276.4610000000002</v>
      </c>
      <c r="AY22" s="77">
        <v>8183.9009999999998</v>
      </c>
      <c r="AZ22" s="77">
        <v>10814.101000000001</v>
      </c>
      <c r="BA22" s="77">
        <v>9252.0550000000003</v>
      </c>
      <c r="BB22" s="77">
        <v>10183.659</v>
      </c>
      <c r="BC22" s="55">
        <f t="shared" si="5"/>
        <v>21725.985000000001</v>
      </c>
      <c r="BD22" s="77">
        <v>3744.0839999999998</v>
      </c>
      <c r="BE22" s="77">
        <v>3832.2089999999998</v>
      </c>
      <c r="BF22" s="77">
        <v>3459.9760000000001</v>
      </c>
      <c r="BG22" s="77">
        <v>9241.9779999999992</v>
      </c>
      <c r="BH22" s="77">
        <v>1447.7380000000001</v>
      </c>
      <c r="BI22" s="77">
        <v>11866.754000000001</v>
      </c>
      <c r="BJ22" s="77">
        <v>10326.725</v>
      </c>
      <c r="BK22" s="55">
        <f t="shared" si="6"/>
        <v>27497.986000000004</v>
      </c>
      <c r="BL22" s="77">
        <v>19420.044000000002</v>
      </c>
      <c r="BM22" s="77">
        <v>298.005</v>
      </c>
      <c r="BN22" s="77">
        <v>7779.9369999999999</v>
      </c>
      <c r="BO22" s="77">
        <v>12031.746999999999</v>
      </c>
      <c r="BP22" s="77">
        <v>4278.57</v>
      </c>
      <c r="BQ22" s="77">
        <v>859.61500000000001</v>
      </c>
      <c r="BR22" s="77">
        <v>15356.069</v>
      </c>
      <c r="BS22" s="77">
        <v>1806.51</v>
      </c>
      <c r="BT22" s="77">
        <v>5545.5320000000002</v>
      </c>
      <c r="BU22" s="77">
        <v>7008.8199999999497</v>
      </c>
      <c r="BV22" s="76">
        <f t="shared" si="7"/>
        <v>295331.99099999998</v>
      </c>
      <c r="BW22" s="84">
        <v>3884.9050000000002</v>
      </c>
      <c r="BX22" s="80"/>
      <c r="BY22" s="80"/>
    </row>
    <row r="23" spans="1:77" s="83" customFormat="1" ht="17.25" customHeight="1" x14ac:dyDescent="0.25">
      <c r="A23" s="33">
        <v>2000</v>
      </c>
      <c r="B23" s="7" t="s">
        <v>136</v>
      </c>
      <c r="C23" s="56">
        <f t="shared" si="0"/>
        <v>7511.5099999999984</v>
      </c>
      <c r="D23" s="77">
        <v>292.84199999999998</v>
      </c>
      <c r="E23" s="77">
        <v>3721.3629999999998</v>
      </c>
      <c r="F23" s="77">
        <v>54.661999999999999</v>
      </c>
      <c r="G23" s="77">
        <v>723.65300000000002</v>
      </c>
      <c r="H23" s="77">
        <v>1462.422</v>
      </c>
      <c r="I23" s="77">
        <v>142.44499999999999</v>
      </c>
      <c r="J23" s="77">
        <v>1114.123</v>
      </c>
      <c r="K23" s="55">
        <f t="shared" si="8"/>
        <v>1327.423</v>
      </c>
      <c r="L23" s="77">
        <v>19.05</v>
      </c>
      <c r="M23" s="77">
        <v>604.60699999999997</v>
      </c>
      <c r="N23" s="77">
        <v>558.53300000000002</v>
      </c>
      <c r="O23" s="77">
        <v>145.233</v>
      </c>
      <c r="P23" s="55">
        <f t="shared" si="1"/>
        <v>54685.32699999999</v>
      </c>
      <c r="Q23" s="77">
        <v>254.58600000000001</v>
      </c>
      <c r="R23" s="77">
        <v>24.390999999999998</v>
      </c>
      <c r="S23" s="77">
        <v>1699.51</v>
      </c>
      <c r="T23" s="77">
        <v>3778.6880000000001</v>
      </c>
      <c r="U23" s="77">
        <v>4212.1049999999996</v>
      </c>
      <c r="V23" s="77">
        <v>5993.5330000000004</v>
      </c>
      <c r="W23" s="77">
        <v>1608.204</v>
      </c>
      <c r="X23" s="77">
        <v>2093.181</v>
      </c>
      <c r="Y23" s="77">
        <v>1862.287</v>
      </c>
      <c r="Z23" s="77">
        <v>2226.3969999999999</v>
      </c>
      <c r="AA23" s="77">
        <v>4656.924</v>
      </c>
      <c r="AB23" s="77">
        <v>2145.6590000000001</v>
      </c>
      <c r="AC23" s="77">
        <v>5809.027</v>
      </c>
      <c r="AD23" s="77">
        <v>2687.143</v>
      </c>
      <c r="AE23" s="77">
        <v>801.63099999999997</v>
      </c>
      <c r="AF23" s="77">
        <v>5207.9629999999997</v>
      </c>
      <c r="AG23" s="77">
        <v>1491.769</v>
      </c>
      <c r="AH23" s="77">
        <v>8132.3289999999997</v>
      </c>
      <c r="AI23" s="77">
        <v>6422.2389999999996</v>
      </c>
      <c r="AJ23" s="55">
        <f t="shared" si="2"/>
        <v>30209.605000000003</v>
      </c>
      <c r="AK23" s="77">
        <v>16902.745999999999</v>
      </c>
      <c r="AL23" s="77">
        <v>8935.027</v>
      </c>
      <c r="AM23" s="77">
        <v>4371.8320000000003</v>
      </c>
      <c r="AN23" s="55">
        <f t="shared" si="3"/>
        <v>26012.858</v>
      </c>
      <c r="AO23" s="77">
        <v>4444.1090000000004</v>
      </c>
      <c r="AP23" s="77">
        <v>1725.422</v>
      </c>
      <c r="AQ23" s="77">
        <v>7252.2889999999998</v>
      </c>
      <c r="AR23" s="77">
        <v>3551.7890000000002</v>
      </c>
      <c r="AS23" s="77">
        <v>4078.5279999999998</v>
      </c>
      <c r="AT23" s="77">
        <v>4960.7209999999995</v>
      </c>
      <c r="AU23" s="55">
        <f t="shared" si="4"/>
        <v>41938.725999999995</v>
      </c>
      <c r="AV23" s="77">
        <v>1627.1289999999999</v>
      </c>
      <c r="AW23" s="77">
        <v>3021.0619999999999</v>
      </c>
      <c r="AX23" s="77">
        <v>7396.3670000000002</v>
      </c>
      <c r="AY23" s="77">
        <v>8360.4789999999994</v>
      </c>
      <c r="AZ23" s="77">
        <v>11581.277</v>
      </c>
      <c r="BA23" s="77">
        <v>9952.4120000000003</v>
      </c>
      <c r="BB23" s="77">
        <v>10419.370000000001</v>
      </c>
      <c r="BC23" s="55">
        <f t="shared" si="5"/>
        <v>21729.370999999999</v>
      </c>
      <c r="BD23" s="77">
        <v>3676.03</v>
      </c>
      <c r="BE23" s="77">
        <v>3805.6759999999999</v>
      </c>
      <c r="BF23" s="77">
        <v>3378.232</v>
      </c>
      <c r="BG23" s="77">
        <v>9298.0460000000003</v>
      </c>
      <c r="BH23" s="77">
        <v>1571.3869999999999</v>
      </c>
      <c r="BI23" s="77">
        <v>11397.868</v>
      </c>
      <c r="BJ23" s="77">
        <v>10183.272000000001</v>
      </c>
      <c r="BK23" s="55">
        <f t="shared" si="6"/>
        <v>26608.010999999999</v>
      </c>
      <c r="BL23" s="77">
        <v>18855.743999999999</v>
      </c>
      <c r="BM23" s="77">
        <v>326.21800000000002</v>
      </c>
      <c r="BN23" s="77">
        <v>7426.049</v>
      </c>
      <c r="BO23" s="77">
        <v>12614.505999999999</v>
      </c>
      <c r="BP23" s="77">
        <v>4585.5770000000002</v>
      </c>
      <c r="BQ23" s="77">
        <v>777.44500000000005</v>
      </c>
      <c r="BR23" s="77">
        <v>15452.79</v>
      </c>
      <c r="BS23" s="77">
        <v>1601.1690000000001</v>
      </c>
      <c r="BT23" s="77">
        <v>5537.2780000000002</v>
      </c>
      <c r="BU23" s="77">
        <v>7784.2379999999648</v>
      </c>
      <c r="BV23" s="76">
        <f t="shared" si="7"/>
        <v>296798.58299999993</v>
      </c>
      <c r="BW23" s="84">
        <v>3875.308</v>
      </c>
      <c r="BX23" s="80"/>
      <c r="BY23" s="80"/>
    </row>
    <row r="24" spans="1:77" s="83" customFormat="1" ht="17.25" customHeight="1" x14ac:dyDescent="0.25">
      <c r="A24" s="52"/>
      <c r="B24" s="7" t="s">
        <v>137</v>
      </c>
      <c r="C24" s="56">
        <f t="shared" si="0"/>
        <v>7824.4389999999994</v>
      </c>
      <c r="D24" s="77">
        <v>311.17700000000002</v>
      </c>
      <c r="E24" s="77">
        <v>4030.3040000000001</v>
      </c>
      <c r="F24" s="77">
        <v>61.338999999999999</v>
      </c>
      <c r="G24" s="77">
        <v>742.23900000000003</v>
      </c>
      <c r="H24" s="77">
        <v>1373.712</v>
      </c>
      <c r="I24" s="77">
        <v>141.44800000000001</v>
      </c>
      <c r="J24" s="77">
        <v>1164.22</v>
      </c>
      <c r="K24" s="55">
        <f t="shared" si="8"/>
        <v>1204.3430000000001</v>
      </c>
      <c r="L24" s="77">
        <v>14.459</v>
      </c>
      <c r="M24" s="77">
        <v>466.62299999999999</v>
      </c>
      <c r="N24" s="77">
        <v>564.88900000000001</v>
      </c>
      <c r="O24" s="77">
        <v>158.37200000000001</v>
      </c>
      <c r="P24" s="55">
        <f t="shared" si="1"/>
        <v>56314.661</v>
      </c>
      <c r="Q24" s="77">
        <v>290.649</v>
      </c>
      <c r="R24" s="77">
        <v>23.800999999999998</v>
      </c>
      <c r="S24" s="77">
        <v>1948.921</v>
      </c>
      <c r="T24" s="77">
        <v>3760.058</v>
      </c>
      <c r="U24" s="77">
        <v>4143.6360000000004</v>
      </c>
      <c r="V24" s="77">
        <v>6041.9889999999996</v>
      </c>
      <c r="W24" s="77">
        <v>2008.279</v>
      </c>
      <c r="X24" s="77">
        <v>2249.3139999999999</v>
      </c>
      <c r="Y24" s="77">
        <v>2045.2850000000001</v>
      </c>
      <c r="Z24" s="77">
        <v>2378.6559999999999</v>
      </c>
      <c r="AA24" s="77">
        <v>4639.0069999999996</v>
      </c>
      <c r="AB24" s="77">
        <v>2250.3580000000002</v>
      </c>
      <c r="AC24" s="77">
        <v>5618.7179999999998</v>
      </c>
      <c r="AD24" s="77">
        <v>2859.5419999999999</v>
      </c>
      <c r="AE24" s="77">
        <v>800.83399999999995</v>
      </c>
      <c r="AF24" s="77">
        <v>5848.2719999999999</v>
      </c>
      <c r="AG24" s="77">
        <v>1658.5350000000001</v>
      </c>
      <c r="AH24" s="77">
        <v>7748.8069999999998</v>
      </c>
      <c r="AI24" s="77">
        <v>6771.1729999999998</v>
      </c>
      <c r="AJ24" s="55">
        <f t="shared" si="2"/>
        <v>31332.098000000002</v>
      </c>
      <c r="AK24" s="77">
        <v>17653.644</v>
      </c>
      <c r="AL24" s="77">
        <v>9302.8070000000007</v>
      </c>
      <c r="AM24" s="77">
        <v>4375.6469999999999</v>
      </c>
      <c r="AN24" s="55">
        <f t="shared" si="3"/>
        <v>26168.365000000005</v>
      </c>
      <c r="AO24" s="77">
        <v>4846.1850000000004</v>
      </c>
      <c r="AP24" s="77">
        <v>1705.6289999999999</v>
      </c>
      <c r="AQ24" s="77">
        <v>6842.5870000000004</v>
      </c>
      <c r="AR24" s="77">
        <v>3414.3609999999999</v>
      </c>
      <c r="AS24" s="77">
        <v>4093.4549999999999</v>
      </c>
      <c r="AT24" s="77">
        <v>5266.1480000000001</v>
      </c>
      <c r="AU24" s="55">
        <f t="shared" si="4"/>
        <v>44696.784</v>
      </c>
      <c r="AV24" s="77">
        <v>1212.05</v>
      </c>
      <c r="AW24" s="77">
        <v>3058.1350000000002</v>
      </c>
      <c r="AX24" s="77">
        <v>7711.0730000000003</v>
      </c>
      <c r="AY24" s="77">
        <v>9029.375</v>
      </c>
      <c r="AZ24" s="77">
        <v>12657.718999999999</v>
      </c>
      <c r="BA24" s="77">
        <v>11028.432000000001</v>
      </c>
      <c r="BB24" s="77">
        <v>10108.822</v>
      </c>
      <c r="BC24" s="55">
        <f t="shared" si="5"/>
        <v>21783.954000000002</v>
      </c>
      <c r="BD24" s="77">
        <v>3729.11</v>
      </c>
      <c r="BE24" s="77">
        <v>3927.6750000000002</v>
      </c>
      <c r="BF24" s="77">
        <v>3290.4209999999998</v>
      </c>
      <c r="BG24" s="77">
        <v>9301.2469999999994</v>
      </c>
      <c r="BH24" s="77">
        <v>1535.501</v>
      </c>
      <c r="BI24" s="77">
        <v>11460.587</v>
      </c>
      <c r="BJ24" s="77">
        <v>10399.92</v>
      </c>
      <c r="BK24" s="55">
        <f t="shared" si="6"/>
        <v>26590.591</v>
      </c>
      <c r="BL24" s="77">
        <v>18810.112000000001</v>
      </c>
      <c r="BM24" s="77">
        <v>293.697</v>
      </c>
      <c r="BN24" s="77">
        <v>7486.7820000000002</v>
      </c>
      <c r="BO24" s="77">
        <v>12626.108</v>
      </c>
      <c r="BP24" s="77">
        <v>5140.0649999999996</v>
      </c>
      <c r="BQ24" s="77">
        <v>740.18600000000004</v>
      </c>
      <c r="BR24" s="77">
        <v>15759.994000000001</v>
      </c>
      <c r="BS24" s="77">
        <v>1450.2460000000001</v>
      </c>
      <c r="BT24" s="77">
        <v>4949.9859999999999</v>
      </c>
      <c r="BU24" s="77">
        <v>8615.7360000000226</v>
      </c>
      <c r="BV24" s="76">
        <f t="shared" si="7"/>
        <v>303938.05800000002</v>
      </c>
      <c r="BW24" s="84">
        <v>4938.43</v>
      </c>
      <c r="BX24" s="80"/>
      <c r="BY24" s="80"/>
    </row>
    <row r="25" spans="1:77" s="83" customFormat="1" ht="17.25" customHeight="1" x14ac:dyDescent="0.25">
      <c r="A25" s="52"/>
      <c r="B25" s="7" t="s">
        <v>138</v>
      </c>
      <c r="C25" s="56">
        <f t="shared" si="0"/>
        <v>8121.2489999999998</v>
      </c>
      <c r="D25" s="77">
        <v>278.23500000000001</v>
      </c>
      <c r="E25" s="77">
        <v>4202.6459999999997</v>
      </c>
      <c r="F25" s="77">
        <v>58.779000000000003</v>
      </c>
      <c r="G25" s="77">
        <v>727.89200000000005</v>
      </c>
      <c r="H25" s="77">
        <v>1392.528</v>
      </c>
      <c r="I25" s="77">
        <v>150.74</v>
      </c>
      <c r="J25" s="77">
        <v>1310.4290000000001</v>
      </c>
      <c r="K25" s="55">
        <f t="shared" si="8"/>
        <v>1083.674</v>
      </c>
      <c r="L25" s="77">
        <v>17.045999999999999</v>
      </c>
      <c r="M25" s="77">
        <v>385.005</v>
      </c>
      <c r="N25" s="77">
        <v>574.20500000000004</v>
      </c>
      <c r="O25" s="77">
        <v>107.41800000000001</v>
      </c>
      <c r="P25" s="55">
        <f t="shared" si="1"/>
        <v>57540.862000000001</v>
      </c>
      <c r="Q25" s="77">
        <v>297.18900000000002</v>
      </c>
      <c r="R25" s="77">
        <v>30.498999999999999</v>
      </c>
      <c r="S25" s="77">
        <v>1990.97</v>
      </c>
      <c r="T25" s="77">
        <v>4147.6289999999999</v>
      </c>
      <c r="U25" s="77">
        <v>4166.0029999999997</v>
      </c>
      <c r="V25" s="77">
        <v>6024.8469999999998</v>
      </c>
      <c r="W25" s="77">
        <v>2042.2760000000001</v>
      </c>
      <c r="X25" s="77">
        <v>2293.1909999999998</v>
      </c>
      <c r="Y25" s="77">
        <v>2008.14</v>
      </c>
      <c r="Z25" s="77">
        <v>2458.431</v>
      </c>
      <c r="AA25" s="77">
        <v>4879.848</v>
      </c>
      <c r="AB25" s="77">
        <v>2153.223</v>
      </c>
      <c r="AC25" s="77">
        <v>5828.915</v>
      </c>
      <c r="AD25" s="77">
        <v>3200.1909999999998</v>
      </c>
      <c r="AE25" s="77">
        <v>827.29</v>
      </c>
      <c r="AF25" s="77">
        <v>5876.8559999999998</v>
      </c>
      <c r="AG25" s="77">
        <v>1596.7660000000001</v>
      </c>
      <c r="AH25" s="77">
        <v>7718.598</v>
      </c>
      <c r="AI25" s="77">
        <v>6524.5839999999998</v>
      </c>
      <c r="AJ25" s="55">
        <f t="shared" si="2"/>
        <v>31460.770999999997</v>
      </c>
      <c r="AK25" s="77">
        <v>17758.188999999998</v>
      </c>
      <c r="AL25" s="77">
        <v>9137.0660000000007</v>
      </c>
      <c r="AM25" s="77">
        <v>4565.5159999999996</v>
      </c>
      <c r="AN25" s="55">
        <f t="shared" si="3"/>
        <v>26893.780000000002</v>
      </c>
      <c r="AO25" s="77">
        <v>4945.723</v>
      </c>
      <c r="AP25" s="77">
        <v>1705.5340000000001</v>
      </c>
      <c r="AQ25" s="77">
        <v>6834.7449999999999</v>
      </c>
      <c r="AR25" s="77">
        <v>3463.3739999999998</v>
      </c>
      <c r="AS25" s="77">
        <v>4359.6530000000002</v>
      </c>
      <c r="AT25" s="77">
        <v>5584.7510000000002</v>
      </c>
      <c r="AU25" s="55">
        <f t="shared" si="4"/>
        <v>47149.601999999999</v>
      </c>
      <c r="AV25" s="77">
        <v>1266.7660000000001</v>
      </c>
      <c r="AW25" s="77">
        <v>3427.5369999999998</v>
      </c>
      <c r="AX25" s="77">
        <v>8514.5859999999993</v>
      </c>
      <c r="AY25" s="77">
        <v>9658.4989999999998</v>
      </c>
      <c r="AZ25" s="77">
        <v>13232.27</v>
      </c>
      <c r="BA25" s="77">
        <v>11049.944</v>
      </c>
      <c r="BB25" s="77">
        <v>11038.146000000001</v>
      </c>
      <c r="BC25" s="55">
        <f t="shared" si="5"/>
        <v>21794.830999999998</v>
      </c>
      <c r="BD25" s="77">
        <v>3679.422</v>
      </c>
      <c r="BE25" s="77">
        <v>3870.9760000000001</v>
      </c>
      <c r="BF25" s="77">
        <v>3206.5720000000001</v>
      </c>
      <c r="BG25" s="77">
        <v>9486.49</v>
      </c>
      <c r="BH25" s="77">
        <v>1551.3710000000001</v>
      </c>
      <c r="BI25" s="77">
        <v>11712.68</v>
      </c>
      <c r="BJ25" s="77">
        <v>9065.8439999999991</v>
      </c>
      <c r="BK25" s="55">
        <f t="shared" si="6"/>
        <v>26932.298000000003</v>
      </c>
      <c r="BL25" s="77">
        <v>19151.147000000001</v>
      </c>
      <c r="BM25" s="77">
        <v>323.84699999999998</v>
      </c>
      <c r="BN25" s="77">
        <v>7457.3040000000001</v>
      </c>
      <c r="BO25" s="77">
        <v>12401.976000000001</v>
      </c>
      <c r="BP25" s="77">
        <v>5528.5959999999995</v>
      </c>
      <c r="BQ25" s="77">
        <v>747.45299999999997</v>
      </c>
      <c r="BR25" s="77">
        <v>14743.473</v>
      </c>
      <c r="BS25" s="77">
        <v>1313.4639999999999</v>
      </c>
      <c r="BT25" s="77">
        <v>4527.8850000000002</v>
      </c>
      <c r="BU25" s="77">
        <v>9185.3630000000194</v>
      </c>
      <c r="BV25" s="76">
        <f t="shared" si="7"/>
        <v>307766.53100000002</v>
      </c>
      <c r="BW25" s="84">
        <v>5388.5460000000003</v>
      </c>
      <c r="BX25" s="80"/>
      <c r="BY25" s="80"/>
    </row>
    <row r="26" spans="1:77" s="83" customFormat="1" ht="17.25" customHeight="1" x14ac:dyDescent="0.25">
      <c r="A26" s="52"/>
      <c r="B26" s="7" t="s">
        <v>139</v>
      </c>
      <c r="C26" s="56">
        <f t="shared" si="0"/>
        <v>9647.7980000000007</v>
      </c>
      <c r="D26" s="77">
        <v>284.024</v>
      </c>
      <c r="E26" s="77">
        <v>5442.8440000000001</v>
      </c>
      <c r="F26" s="77">
        <v>62.744</v>
      </c>
      <c r="G26" s="77">
        <v>776.05600000000004</v>
      </c>
      <c r="H26" s="77">
        <v>1388.6479999999999</v>
      </c>
      <c r="I26" s="77">
        <v>279.72899999999998</v>
      </c>
      <c r="J26" s="77">
        <v>1413.7529999999999</v>
      </c>
      <c r="K26" s="55">
        <f t="shared" si="8"/>
        <v>1223.3169999999998</v>
      </c>
      <c r="L26" s="77">
        <v>16.722999999999999</v>
      </c>
      <c r="M26" s="77">
        <v>533.95899999999995</v>
      </c>
      <c r="N26" s="77">
        <v>563.29399999999998</v>
      </c>
      <c r="O26" s="77">
        <v>109.34099999999999</v>
      </c>
      <c r="P26" s="55">
        <f t="shared" si="1"/>
        <v>57416.256999999998</v>
      </c>
      <c r="Q26" s="77">
        <v>316.59899999999999</v>
      </c>
      <c r="R26" s="77">
        <v>25.76</v>
      </c>
      <c r="S26" s="77">
        <v>2016.5029999999999</v>
      </c>
      <c r="T26" s="77">
        <v>4017.29</v>
      </c>
      <c r="U26" s="77">
        <v>4262.4939999999997</v>
      </c>
      <c r="V26" s="77">
        <v>5996.51</v>
      </c>
      <c r="W26" s="77">
        <v>1690.5319999999999</v>
      </c>
      <c r="X26" s="77">
        <v>2024.0250000000001</v>
      </c>
      <c r="Y26" s="77">
        <v>2091.223</v>
      </c>
      <c r="Z26" s="77">
        <v>2567.29</v>
      </c>
      <c r="AA26" s="77">
        <v>4610.2759999999998</v>
      </c>
      <c r="AB26" s="77">
        <v>2061.4839999999999</v>
      </c>
      <c r="AC26" s="77">
        <v>5896.6480000000001</v>
      </c>
      <c r="AD26" s="77">
        <v>3337.5279999999998</v>
      </c>
      <c r="AE26" s="77">
        <v>929.10599999999999</v>
      </c>
      <c r="AF26" s="77">
        <v>5820.817</v>
      </c>
      <c r="AG26" s="77">
        <v>1578.001</v>
      </c>
      <c r="AH26" s="77">
        <v>8174.1710000000003</v>
      </c>
      <c r="AI26" s="77">
        <v>6979.4690000000001</v>
      </c>
      <c r="AJ26" s="55">
        <f t="shared" si="2"/>
        <v>31438.075000000004</v>
      </c>
      <c r="AK26" s="77">
        <v>17897.847000000002</v>
      </c>
      <c r="AL26" s="77">
        <v>9259.2579999999998</v>
      </c>
      <c r="AM26" s="77">
        <v>4280.97</v>
      </c>
      <c r="AN26" s="55">
        <f t="shared" si="3"/>
        <v>25884.899999999998</v>
      </c>
      <c r="AO26" s="77">
        <v>4613.4290000000001</v>
      </c>
      <c r="AP26" s="77">
        <v>1678.9949999999999</v>
      </c>
      <c r="AQ26" s="77">
        <v>6713.3630000000003</v>
      </c>
      <c r="AR26" s="77">
        <v>3358.9180000000001</v>
      </c>
      <c r="AS26" s="77">
        <v>4273.1279999999997</v>
      </c>
      <c r="AT26" s="77">
        <v>5247.067</v>
      </c>
      <c r="AU26" s="55">
        <f t="shared" si="4"/>
        <v>49983.922999999995</v>
      </c>
      <c r="AV26" s="77">
        <v>1280.979</v>
      </c>
      <c r="AW26" s="77">
        <v>3748.2939999999999</v>
      </c>
      <c r="AX26" s="77">
        <v>9195.6229999999996</v>
      </c>
      <c r="AY26" s="77">
        <v>10246.873</v>
      </c>
      <c r="AZ26" s="77">
        <v>13407.721</v>
      </c>
      <c r="BA26" s="77">
        <v>12104.433000000001</v>
      </c>
      <c r="BB26" s="77">
        <v>10998.7</v>
      </c>
      <c r="BC26" s="55">
        <f t="shared" si="5"/>
        <v>21511.302</v>
      </c>
      <c r="BD26" s="77">
        <v>3676.4929999999999</v>
      </c>
      <c r="BE26" s="77">
        <v>3732.942</v>
      </c>
      <c r="BF26" s="77">
        <v>2985.1379999999999</v>
      </c>
      <c r="BG26" s="77">
        <v>9466.7980000000007</v>
      </c>
      <c r="BH26" s="77">
        <v>1649.931</v>
      </c>
      <c r="BI26" s="77">
        <v>11914.431</v>
      </c>
      <c r="BJ26" s="77">
        <v>8855.6759999999995</v>
      </c>
      <c r="BK26" s="55">
        <f t="shared" si="6"/>
        <v>28493.246000000003</v>
      </c>
      <c r="BL26" s="77">
        <v>21192.33</v>
      </c>
      <c r="BM26" s="77">
        <v>325.625</v>
      </c>
      <c r="BN26" s="77">
        <v>6975.2910000000002</v>
      </c>
      <c r="BO26" s="77">
        <v>12271.047</v>
      </c>
      <c r="BP26" s="77">
        <v>5987.5709999999999</v>
      </c>
      <c r="BQ26" s="77">
        <v>707.20399999999995</v>
      </c>
      <c r="BR26" s="77">
        <v>15530.436</v>
      </c>
      <c r="BS26" s="77">
        <v>1214.9649999999999</v>
      </c>
      <c r="BT26" s="77">
        <v>4773.0389999999998</v>
      </c>
      <c r="BU26" s="77">
        <v>9966.3180000000029</v>
      </c>
      <c r="BV26" s="76">
        <f t="shared" si="7"/>
        <v>314797.67400000012</v>
      </c>
      <c r="BW26" s="84">
        <v>5323.1639999999998</v>
      </c>
      <c r="BX26" s="80"/>
      <c r="BY26" s="80"/>
    </row>
    <row r="27" spans="1:77" s="83" customFormat="1" ht="17.25" customHeight="1" x14ac:dyDescent="0.25">
      <c r="A27" s="33">
        <v>2001</v>
      </c>
      <c r="B27" s="7" t="s">
        <v>136</v>
      </c>
      <c r="C27" s="56">
        <f t="shared" si="0"/>
        <v>9982.5819999999967</v>
      </c>
      <c r="D27" s="77">
        <v>280.31099999999998</v>
      </c>
      <c r="E27" s="77">
        <v>5920.8209999999999</v>
      </c>
      <c r="F27" s="77">
        <v>59.180999999999997</v>
      </c>
      <c r="G27" s="77">
        <v>898.25699999999995</v>
      </c>
      <c r="H27" s="77">
        <v>1480.8140000000001</v>
      </c>
      <c r="I27" s="77">
        <v>179.13</v>
      </c>
      <c r="J27" s="77">
        <v>1164.068</v>
      </c>
      <c r="K27" s="55">
        <f t="shared" si="8"/>
        <v>1050.5520000000001</v>
      </c>
      <c r="L27" s="77">
        <v>16.616</v>
      </c>
      <c r="M27" s="77">
        <v>407.18700000000001</v>
      </c>
      <c r="N27" s="77">
        <v>516.85500000000002</v>
      </c>
      <c r="O27" s="77">
        <v>109.89400000000001</v>
      </c>
      <c r="P27" s="55">
        <f t="shared" si="1"/>
        <v>57201.722999999998</v>
      </c>
      <c r="Q27" s="77">
        <v>372.58199999999999</v>
      </c>
      <c r="R27" s="77">
        <v>23.646000000000001</v>
      </c>
      <c r="S27" s="77">
        <v>1797.056</v>
      </c>
      <c r="T27" s="77">
        <v>3963.1529999999998</v>
      </c>
      <c r="U27" s="77">
        <v>4108.4089999999997</v>
      </c>
      <c r="V27" s="77">
        <v>5700.6090000000004</v>
      </c>
      <c r="W27" s="77">
        <v>1533.4870000000001</v>
      </c>
      <c r="X27" s="77">
        <v>2006.4169999999999</v>
      </c>
      <c r="Y27" s="77">
        <v>2436.1999999999998</v>
      </c>
      <c r="Z27" s="77">
        <v>2469.654</v>
      </c>
      <c r="AA27" s="77">
        <v>5058.7610000000004</v>
      </c>
      <c r="AB27" s="77">
        <v>2202.9580000000001</v>
      </c>
      <c r="AC27" s="77">
        <v>5598.9629999999997</v>
      </c>
      <c r="AD27" s="77">
        <v>3294.9259999999999</v>
      </c>
      <c r="AE27" s="77">
        <v>892.93600000000004</v>
      </c>
      <c r="AF27" s="77">
        <v>5641.509</v>
      </c>
      <c r="AG27" s="77">
        <v>1623.5450000000001</v>
      </c>
      <c r="AH27" s="77">
        <v>8476.9120000000003</v>
      </c>
      <c r="AI27" s="77">
        <v>6783.652</v>
      </c>
      <c r="AJ27" s="55">
        <f t="shared" si="2"/>
        <v>31213.717000000001</v>
      </c>
      <c r="AK27" s="77">
        <v>17655.865000000002</v>
      </c>
      <c r="AL27" s="77">
        <v>9201.0480000000007</v>
      </c>
      <c r="AM27" s="77">
        <v>4356.8040000000001</v>
      </c>
      <c r="AN27" s="55">
        <f t="shared" si="3"/>
        <v>26508.543000000001</v>
      </c>
      <c r="AO27" s="77">
        <v>4961.1639999999998</v>
      </c>
      <c r="AP27" s="77">
        <v>1652.1510000000001</v>
      </c>
      <c r="AQ27" s="77">
        <v>6949.3530000000001</v>
      </c>
      <c r="AR27" s="77">
        <v>3323.4029999999998</v>
      </c>
      <c r="AS27" s="77">
        <v>4193.8860000000004</v>
      </c>
      <c r="AT27" s="77">
        <v>5428.5860000000002</v>
      </c>
      <c r="AU27" s="55">
        <f t="shared" si="4"/>
        <v>53167.701999999997</v>
      </c>
      <c r="AV27" s="77">
        <v>1343.296</v>
      </c>
      <c r="AW27" s="77">
        <v>4032.51</v>
      </c>
      <c r="AX27" s="77">
        <v>9840.1970000000001</v>
      </c>
      <c r="AY27" s="77">
        <v>10913.919</v>
      </c>
      <c r="AZ27" s="77">
        <v>13899.058000000001</v>
      </c>
      <c r="BA27" s="77">
        <v>13138.722</v>
      </c>
      <c r="BB27" s="77">
        <v>10132.183000000001</v>
      </c>
      <c r="BC27" s="55">
        <f t="shared" si="5"/>
        <v>21700.468000000001</v>
      </c>
      <c r="BD27" s="77">
        <v>3831.6959999999999</v>
      </c>
      <c r="BE27" s="77">
        <v>3582.9940000000001</v>
      </c>
      <c r="BF27" s="77">
        <v>3073.7669999999998</v>
      </c>
      <c r="BG27" s="77">
        <v>9624.2369999999992</v>
      </c>
      <c r="BH27" s="77">
        <v>1587.7739999999999</v>
      </c>
      <c r="BI27" s="77">
        <v>11876.976000000001</v>
      </c>
      <c r="BJ27" s="77">
        <v>8869.482</v>
      </c>
      <c r="BK27" s="55">
        <f t="shared" si="6"/>
        <v>28234.475999999999</v>
      </c>
      <c r="BL27" s="77">
        <v>20634.603999999999</v>
      </c>
      <c r="BM27" s="77">
        <v>362.89499999999998</v>
      </c>
      <c r="BN27" s="77">
        <v>7236.9769999999999</v>
      </c>
      <c r="BO27" s="77">
        <v>12462.127</v>
      </c>
      <c r="BP27" s="77">
        <v>5995.0460000000003</v>
      </c>
      <c r="BQ27" s="77">
        <v>463.60700000000003</v>
      </c>
      <c r="BR27" s="77">
        <v>15715.112999999999</v>
      </c>
      <c r="BS27" s="77">
        <v>1089.0070000000001</v>
      </c>
      <c r="BT27" s="77">
        <v>4839.5889999999999</v>
      </c>
      <c r="BU27" s="77">
        <v>9257.2739999999903</v>
      </c>
      <c r="BV27" s="76">
        <f t="shared" si="7"/>
        <v>316543.8189999999</v>
      </c>
      <c r="BW27" s="84">
        <v>5089.991</v>
      </c>
      <c r="BX27" s="80"/>
      <c r="BY27" s="80"/>
    </row>
    <row r="28" spans="1:77" s="83" customFormat="1" ht="17.25" customHeight="1" x14ac:dyDescent="0.25">
      <c r="A28" s="52"/>
      <c r="B28" s="7" t="s">
        <v>137</v>
      </c>
      <c r="C28" s="56">
        <f t="shared" si="0"/>
        <v>10018.323</v>
      </c>
      <c r="D28" s="77">
        <v>292.59199999999998</v>
      </c>
      <c r="E28" s="77">
        <v>5922.5060000000003</v>
      </c>
      <c r="F28" s="77">
        <v>96.677999999999997</v>
      </c>
      <c r="G28" s="77">
        <v>1002.691</v>
      </c>
      <c r="H28" s="77">
        <v>1463.249</v>
      </c>
      <c r="I28" s="77">
        <v>190.43</v>
      </c>
      <c r="J28" s="77">
        <v>1050.1769999999999</v>
      </c>
      <c r="K28" s="55">
        <f t="shared" si="8"/>
        <v>1085.76</v>
      </c>
      <c r="L28" s="77">
        <v>16.670000000000002</v>
      </c>
      <c r="M28" s="77">
        <v>447.18299999999999</v>
      </c>
      <c r="N28" s="77">
        <v>512.74599999999998</v>
      </c>
      <c r="O28" s="77">
        <v>109.161</v>
      </c>
      <c r="P28" s="55">
        <f t="shared" si="1"/>
        <v>59552.248999999996</v>
      </c>
      <c r="Q28" s="77">
        <v>379.68599999999998</v>
      </c>
      <c r="R28" s="77">
        <v>35.826000000000001</v>
      </c>
      <c r="S28" s="77">
        <v>1898.0540000000001</v>
      </c>
      <c r="T28" s="77">
        <v>4267.5450000000001</v>
      </c>
      <c r="U28" s="77">
        <v>4828.3810000000003</v>
      </c>
      <c r="V28" s="77">
        <v>6020.0039999999999</v>
      </c>
      <c r="W28" s="77">
        <v>1457.3510000000001</v>
      </c>
      <c r="X28" s="77">
        <v>2104.9160000000002</v>
      </c>
      <c r="Y28" s="77">
        <v>2641.0459999999998</v>
      </c>
      <c r="Z28" s="77">
        <v>2567.2289999999998</v>
      </c>
      <c r="AA28" s="77">
        <v>5111.6530000000002</v>
      </c>
      <c r="AB28" s="77">
        <v>2239.625</v>
      </c>
      <c r="AC28" s="77">
        <v>5951.6639999999998</v>
      </c>
      <c r="AD28" s="77">
        <v>3433.4720000000002</v>
      </c>
      <c r="AE28" s="77">
        <v>1037.7819999999999</v>
      </c>
      <c r="AF28" s="77">
        <v>5800.46</v>
      </c>
      <c r="AG28" s="77">
        <v>1609.2370000000001</v>
      </c>
      <c r="AH28" s="77">
        <v>8168.3180000000002</v>
      </c>
      <c r="AI28" s="77">
        <v>6973.6390000000001</v>
      </c>
      <c r="AJ28" s="55">
        <f t="shared" si="2"/>
        <v>31844.468000000004</v>
      </c>
      <c r="AK28" s="77">
        <v>18504.239000000001</v>
      </c>
      <c r="AL28" s="77">
        <v>9095.4380000000001</v>
      </c>
      <c r="AM28" s="77">
        <v>4244.7910000000002</v>
      </c>
      <c r="AN28" s="55">
        <f t="shared" si="3"/>
        <v>27041.029000000002</v>
      </c>
      <c r="AO28" s="77">
        <v>5202.87</v>
      </c>
      <c r="AP28" s="77">
        <v>1707.7280000000001</v>
      </c>
      <c r="AQ28" s="77">
        <v>6702.1379999999999</v>
      </c>
      <c r="AR28" s="77">
        <v>3350.0219999999999</v>
      </c>
      <c r="AS28" s="77">
        <v>4383.5379999999996</v>
      </c>
      <c r="AT28" s="77">
        <v>5694.7330000000002</v>
      </c>
      <c r="AU28" s="55">
        <f t="shared" si="4"/>
        <v>55335.313000000002</v>
      </c>
      <c r="AV28" s="77">
        <v>1336.54</v>
      </c>
      <c r="AW28" s="77">
        <v>4432.973</v>
      </c>
      <c r="AX28" s="77">
        <v>10380.723</v>
      </c>
      <c r="AY28" s="77">
        <v>11573.492</v>
      </c>
      <c r="AZ28" s="77">
        <v>14252.343000000001</v>
      </c>
      <c r="BA28" s="77">
        <v>13359.242</v>
      </c>
      <c r="BB28" s="77">
        <v>10758.919</v>
      </c>
      <c r="BC28" s="55">
        <f t="shared" si="5"/>
        <v>21728.177</v>
      </c>
      <c r="BD28" s="77">
        <v>3856.3719999999998</v>
      </c>
      <c r="BE28" s="77">
        <v>3283.87</v>
      </c>
      <c r="BF28" s="77">
        <v>3038.6889999999999</v>
      </c>
      <c r="BG28" s="77">
        <v>10084.048000000001</v>
      </c>
      <c r="BH28" s="77">
        <v>1465.1980000000001</v>
      </c>
      <c r="BI28" s="77">
        <v>12092.263000000001</v>
      </c>
      <c r="BJ28" s="77">
        <v>9168.8590000000004</v>
      </c>
      <c r="BK28" s="55">
        <f t="shared" si="6"/>
        <v>29541.414000000001</v>
      </c>
      <c r="BL28" s="77">
        <v>21886.906999999999</v>
      </c>
      <c r="BM28" s="77">
        <v>358.21800000000002</v>
      </c>
      <c r="BN28" s="77">
        <v>7296.2889999999998</v>
      </c>
      <c r="BO28" s="77">
        <v>12452.384</v>
      </c>
      <c r="BP28" s="77">
        <v>6359.0150000000003</v>
      </c>
      <c r="BQ28" s="77">
        <v>499.00900000000001</v>
      </c>
      <c r="BR28" s="77">
        <v>15206.903</v>
      </c>
      <c r="BS28" s="77">
        <v>1039.809</v>
      </c>
      <c r="BT28" s="77">
        <v>5050.1639999999998</v>
      </c>
      <c r="BU28" s="77">
        <v>8799.1630000000041</v>
      </c>
      <c r="BV28" s="76">
        <f t="shared" si="7"/>
        <v>324546.86000000004</v>
      </c>
      <c r="BW28" s="84">
        <v>5071.7910000000002</v>
      </c>
      <c r="BX28" s="80"/>
      <c r="BY28" s="80"/>
    </row>
    <row r="29" spans="1:77" s="83" customFormat="1" ht="17.25" customHeight="1" x14ac:dyDescent="0.25">
      <c r="A29" s="52"/>
      <c r="B29" s="7" t="s">
        <v>138</v>
      </c>
      <c r="C29" s="56">
        <f t="shared" si="0"/>
        <v>10267.081000000002</v>
      </c>
      <c r="D29" s="77">
        <v>297.10300000000001</v>
      </c>
      <c r="E29" s="77">
        <v>6151.2470000000003</v>
      </c>
      <c r="F29" s="77">
        <v>107.85</v>
      </c>
      <c r="G29" s="77">
        <v>829.98500000000001</v>
      </c>
      <c r="H29" s="77">
        <v>1370.498</v>
      </c>
      <c r="I29" s="77">
        <v>276.09100000000001</v>
      </c>
      <c r="J29" s="77">
        <v>1234.307</v>
      </c>
      <c r="K29" s="55">
        <f t="shared" si="8"/>
        <v>1121.97</v>
      </c>
      <c r="L29" s="77">
        <v>14.696</v>
      </c>
      <c r="M29" s="77">
        <v>502.74099999999999</v>
      </c>
      <c r="N29" s="77">
        <v>496.53500000000003</v>
      </c>
      <c r="O29" s="77">
        <v>107.998</v>
      </c>
      <c r="P29" s="55">
        <f t="shared" si="1"/>
        <v>58936.982999999986</v>
      </c>
      <c r="Q29" s="77">
        <v>380.51400000000001</v>
      </c>
      <c r="R29" s="77">
        <v>26.367999999999999</v>
      </c>
      <c r="S29" s="77">
        <v>2021.8979999999999</v>
      </c>
      <c r="T29" s="77">
        <v>4221.6400000000003</v>
      </c>
      <c r="U29" s="77">
        <v>4555.9269999999997</v>
      </c>
      <c r="V29" s="77">
        <v>5840.5290000000005</v>
      </c>
      <c r="W29" s="77">
        <v>1472.8050000000001</v>
      </c>
      <c r="X29" s="77">
        <v>2042.556</v>
      </c>
      <c r="Y29" s="77">
        <v>2655.7910000000002</v>
      </c>
      <c r="Z29" s="77">
        <v>2593.2069999999999</v>
      </c>
      <c r="AA29" s="77">
        <v>4751.6940000000004</v>
      </c>
      <c r="AB29" s="77">
        <v>2104.1689999999999</v>
      </c>
      <c r="AC29" s="77">
        <v>5767.6130000000003</v>
      </c>
      <c r="AD29" s="77">
        <v>3425.5790000000002</v>
      </c>
      <c r="AE29" s="77">
        <v>1006.062</v>
      </c>
      <c r="AF29" s="77">
        <v>5340.2169999999996</v>
      </c>
      <c r="AG29" s="77">
        <v>1588.7249999999999</v>
      </c>
      <c r="AH29" s="77">
        <v>9141.6890000000003</v>
      </c>
      <c r="AI29" s="77">
        <v>5551.9080000000004</v>
      </c>
      <c r="AJ29" s="55">
        <f t="shared" si="2"/>
        <v>31584.168999999998</v>
      </c>
      <c r="AK29" s="77">
        <v>18450.159</v>
      </c>
      <c r="AL29" s="77">
        <v>9186.7270000000008</v>
      </c>
      <c r="AM29" s="77">
        <v>3947.2829999999999</v>
      </c>
      <c r="AN29" s="55">
        <f t="shared" si="3"/>
        <v>26556.483999999997</v>
      </c>
      <c r="AO29" s="77">
        <v>5120.7780000000002</v>
      </c>
      <c r="AP29" s="77">
        <v>1687.1869999999999</v>
      </c>
      <c r="AQ29" s="77">
        <v>6283.4459999999999</v>
      </c>
      <c r="AR29" s="77">
        <v>3296.5129999999999</v>
      </c>
      <c r="AS29" s="77">
        <v>4472.3519999999999</v>
      </c>
      <c r="AT29" s="77">
        <v>5696.2079999999996</v>
      </c>
      <c r="AU29" s="55">
        <f t="shared" si="4"/>
        <v>69191.148000000001</v>
      </c>
      <c r="AV29" s="77">
        <v>1710.373</v>
      </c>
      <c r="AW29" s="77">
        <v>6078.6120000000001</v>
      </c>
      <c r="AX29" s="77">
        <v>13822.683999999999</v>
      </c>
      <c r="AY29" s="77">
        <v>13967.406000000001</v>
      </c>
      <c r="AZ29" s="77">
        <v>17495.016</v>
      </c>
      <c r="BA29" s="77">
        <v>16117.057000000001</v>
      </c>
      <c r="BB29" s="77">
        <v>149.559</v>
      </c>
      <c r="BC29" s="55">
        <f t="shared" si="5"/>
        <v>22376.776000000002</v>
      </c>
      <c r="BD29" s="77">
        <v>4045.5920000000001</v>
      </c>
      <c r="BE29" s="77">
        <v>3303.6750000000002</v>
      </c>
      <c r="BF29" s="77">
        <v>3013.183</v>
      </c>
      <c r="BG29" s="77">
        <v>10064.905000000001</v>
      </c>
      <c r="BH29" s="77">
        <v>1949.421</v>
      </c>
      <c r="BI29" s="77">
        <v>12521.912</v>
      </c>
      <c r="BJ29" s="77">
        <v>9334.5740000000005</v>
      </c>
      <c r="BK29" s="55">
        <f t="shared" si="6"/>
        <v>30145.082999999999</v>
      </c>
      <c r="BL29" s="77">
        <v>22273.623</v>
      </c>
      <c r="BM29" s="77">
        <v>514.54899999999998</v>
      </c>
      <c r="BN29" s="77">
        <v>7356.9110000000001</v>
      </c>
      <c r="BO29" s="77">
        <v>12325.346</v>
      </c>
      <c r="BP29" s="77">
        <v>6778.3379999999997</v>
      </c>
      <c r="BQ29" s="77">
        <v>496.20299999999997</v>
      </c>
      <c r="BR29" s="77">
        <v>14998.72</v>
      </c>
      <c r="BS29" s="77">
        <v>985.16</v>
      </c>
      <c r="BT29" s="77">
        <v>4943.4690000000001</v>
      </c>
      <c r="BU29" s="77">
        <v>8675.6540000000605</v>
      </c>
      <c r="BV29" s="76">
        <f t="shared" si="7"/>
        <v>326940.53699999995</v>
      </c>
      <c r="BW29" s="84">
        <v>5104.692</v>
      </c>
      <c r="BX29" s="80"/>
      <c r="BY29" s="80"/>
    </row>
    <row r="30" spans="1:77" s="83" customFormat="1" ht="17.25" customHeight="1" x14ac:dyDescent="0.25">
      <c r="A30" s="52"/>
      <c r="B30" s="7" t="s">
        <v>139</v>
      </c>
      <c r="C30" s="56">
        <f t="shared" si="0"/>
        <v>10280.868999999999</v>
      </c>
      <c r="D30" s="77">
        <v>282.69</v>
      </c>
      <c r="E30" s="77">
        <v>6165.33</v>
      </c>
      <c r="F30" s="77">
        <v>66.003</v>
      </c>
      <c r="G30" s="77">
        <v>819.98800000000006</v>
      </c>
      <c r="H30" s="77">
        <v>1470.9839999999999</v>
      </c>
      <c r="I30" s="77">
        <v>287.262</v>
      </c>
      <c r="J30" s="77">
        <v>1188.6120000000001</v>
      </c>
      <c r="K30" s="55">
        <f t="shared" si="8"/>
        <v>1045.171</v>
      </c>
      <c r="L30" s="77">
        <v>63.57</v>
      </c>
      <c r="M30" s="77">
        <v>362.37799999999999</v>
      </c>
      <c r="N30" s="77">
        <v>513.13099999999997</v>
      </c>
      <c r="O30" s="77">
        <v>106.092</v>
      </c>
      <c r="P30" s="55">
        <f t="shared" si="1"/>
        <v>57312.35</v>
      </c>
      <c r="Q30" s="77">
        <v>353.82499999999999</v>
      </c>
      <c r="R30" s="77">
        <v>77.106999999999999</v>
      </c>
      <c r="S30" s="77">
        <v>2051.2020000000002</v>
      </c>
      <c r="T30" s="77">
        <v>4746.8670000000002</v>
      </c>
      <c r="U30" s="77">
        <v>4503.3130000000001</v>
      </c>
      <c r="V30" s="77">
        <v>5988.0020000000004</v>
      </c>
      <c r="W30" s="77">
        <v>1550.2460000000001</v>
      </c>
      <c r="X30" s="77">
        <v>2004.1559999999999</v>
      </c>
      <c r="Y30" s="77">
        <v>2676.5810000000001</v>
      </c>
      <c r="Z30" s="77">
        <v>2558.5120000000002</v>
      </c>
      <c r="AA30" s="77">
        <v>3978.9319999999998</v>
      </c>
      <c r="AB30" s="77">
        <v>1938.278</v>
      </c>
      <c r="AC30" s="77">
        <v>5707.9870000000001</v>
      </c>
      <c r="AD30" s="77">
        <v>3326.625</v>
      </c>
      <c r="AE30" s="77">
        <v>981.13300000000004</v>
      </c>
      <c r="AF30" s="77">
        <v>5173.7809999999999</v>
      </c>
      <c r="AG30" s="77">
        <v>1803.212</v>
      </c>
      <c r="AH30" s="77">
        <v>7892.5910000000003</v>
      </c>
      <c r="AI30" s="77">
        <v>4752.6629999999996</v>
      </c>
      <c r="AJ30" s="55">
        <f t="shared" si="2"/>
        <v>31872.942000000003</v>
      </c>
      <c r="AK30" s="77">
        <v>18394.617999999999</v>
      </c>
      <c r="AL30" s="77">
        <v>9503.8690000000006</v>
      </c>
      <c r="AM30" s="77">
        <v>3974.4549999999999</v>
      </c>
      <c r="AN30" s="55">
        <f t="shared" si="3"/>
        <v>25085.034</v>
      </c>
      <c r="AO30" s="77">
        <v>5179.9110000000001</v>
      </c>
      <c r="AP30" s="77">
        <v>1645.4179999999999</v>
      </c>
      <c r="AQ30" s="77">
        <v>4984.808</v>
      </c>
      <c r="AR30" s="77">
        <v>3208.8139999999999</v>
      </c>
      <c r="AS30" s="77">
        <v>4460.5119999999997</v>
      </c>
      <c r="AT30" s="77">
        <v>5605.5709999999999</v>
      </c>
      <c r="AU30" s="55">
        <f t="shared" si="4"/>
        <v>72927.620999999999</v>
      </c>
      <c r="AV30" s="77">
        <v>1702.9480000000001</v>
      </c>
      <c r="AW30" s="77">
        <v>6166.9189999999999</v>
      </c>
      <c r="AX30" s="77">
        <v>14582.565000000001</v>
      </c>
      <c r="AY30" s="77">
        <v>14948.466</v>
      </c>
      <c r="AZ30" s="77">
        <v>18223.009999999998</v>
      </c>
      <c r="BA30" s="77">
        <v>17303.713</v>
      </c>
      <c r="BB30" s="77">
        <v>149.624</v>
      </c>
      <c r="BC30" s="55">
        <f t="shared" si="5"/>
        <v>22009.856</v>
      </c>
      <c r="BD30" s="77">
        <v>3757.5279999999998</v>
      </c>
      <c r="BE30" s="77">
        <v>3159.1219999999998</v>
      </c>
      <c r="BF30" s="77">
        <v>2813.3580000000002</v>
      </c>
      <c r="BG30" s="77">
        <v>10148.213</v>
      </c>
      <c r="BH30" s="77">
        <v>2131.6350000000002</v>
      </c>
      <c r="BI30" s="77">
        <v>12698.793</v>
      </c>
      <c r="BJ30" s="77">
        <v>7683.9089999999997</v>
      </c>
      <c r="BK30" s="55">
        <f t="shared" si="6"/>
        <v>29895.788</v>
      </c>
      <c r="BL30" s="77">
        <v>21632.503000000001</v>
      </c>
      <c r="BM30" s="77">
        <v>534.029</v>
      </c>
      <c r="BN30" s="77">
        <v>7729.2560000000003</v>
      </c>
      <c r="BO30" s="77">
        <v>12633.432000000001</v>
      </c>
      <c r="BP30" s="77">
        <v>7290.1670000000004</v>
      </c>
      <c r="BQ30" s="77">
        <v>480.40100000000001</v>
      </c>
      <c r="BR30" s="77">
        <v>14431.373</v>
      </c>
      <c r="BS30" s="77">
        <v>1452.74</v>
      </c>
      <c r="BT30" s="77">
        <v>4732.5559999999996</v>
      </c>
      <c r="BU30" s="77">
        <v>8336.4409999999989</v>
      </c>
      <c r="BV30" s="76">
        <f t="shared" si="7"/>
        <v>325071.73000000004</v>
      </c>
      <c r="BW30" s="84">
        <v>4717.951</v>
      </c>
      <c r="BX30" s="80"/>
      <c r="BY30" s="80"/>
    </row>
    <row r="31" spans="1:77" s="83" customFormat="1" ht="17.25" customHeight="1" x14ac:dyDescent="0.25">
      <c r="A31" s="33">
        <v>2002</v>
      </c>
      <c r="B31" s="7" t="s">
        <v>136</v>
      </c>
      <c r="C31" s="56">
        <f t="shared" si="0"/>
        <v>10049.727000000001</v>
      </c>
      <c r="D31" s="77">
        <v>261.16699999999997</v>
      </c>
      <c r="E31" s="77">
        <v>5975.2089999999998</v>
      </c>
      <c r="F31" s="77">
        <v>83.206000000000003</v>
      </c>
      <c r="G31" s="77">
        <v>847.33799999999997</v>
      </c>
      <c r="H31" s="77">
        <v>1439.3330000000001</v>
      </c>
      <c r="I31" s="77">
        <v>210.82</v>
      </c>
      <c r="J31" s="77">
        <v>1232.654</v>
      </c>
      <c r="K31" s="55">
        <f t="shared" si="8"/>
        <v>811.69499999999994</v>
      </c>
      <c r="L31" s="77">
        <v>10.993</v>
      </c>
      <c r="M31" s="77">
        <v>183.16900000000001</v>
      </c>
      <c r="N31" s="77">
        <v>511.03100000000001</v>
      </c>
      <c r="O31" s="77">
        <v>106.502</v>
      </c>
      <c r="P31" s="55">
        <f t="shared" si="1"/>
        <v>58516.671999999991</v>
      </c>
      <c r="Q31" s="77">
        <v>408.48099999999999</v>
      </c>
      <c r="R31" s="77">
        <v>56.664000000000001</v>
      </c>
      <c r="S31" s="77">
        <v>2108.9</v>
      </c>
      <c r="T31" s="77">
        <v>4719.415</v>
      </c>
      <c r="U31" s="77">
        <v>4387.942</v>
      </c>
      <c r="V31" s="77">
        <v>6072.8239999999996</v>
      </c>
      <c r="W31" s="77">
        <v>1670.095</v>
      </c>
      <c r="X31" s="77">
        <v>2160.0819999999999</v>
      </c>
      <c r="Y31" s="77">
        <v>2635.1579999999999</v>
      </c>
      <c r="Z31" s="77">
        <v>2753.422</v>
      </c>
      <c r="AA31" s="77">
        <v>4019.4609999999998</v>
      </c>
      <c r="AB31" s="77">
        <v>1949.396</v>
      </c>
      <c r="AC31" s="77">
        <v>5674.6360000000004</v>
      </c>
      <c r="AD31" s="77">
        <v>3316.6759999999999</v>
      </c>
      <c r="AE31" s="77">
        <v>1059.8489999999999</v>
      </c>
      <c r="AF31" s="77">
        <v>5069.4830000000002</v>
      </c>
      <c r="AG31" s="77">
        <v>1908.2760000000001</v>
      </c>
      <c r="AH31" s="77">
        <v>8545.9120000000003</v>
      </c>
      <c r="AI31" s="77">
        <v>4211.8879999999999</v>
      </c>
      <c r="AJ31" s="55">
        <f t="shared" si="2"/>
        <v>31825.155000000002</v>
      </c>
      <c r="AK31" s="77">
        <v>18536.251</v>
      </c>
      <c r="AL31" s="77">
        <v>9584.3670000000002</v>
      </c>
      <c r="AM31" s="77">
        <v>3704.5369999999998</v>
      </c>
      <c r="AN31" s="55">
        <f t="shared" si="3"/>
        <v>25023.782000000003</v>
      </c>
      <c r="AO31" s="77">
        <v>5249.0410000000002</v>
      </c>
      <c r="AP31" s="77">
        <v>1551.902</v>
      </c>
      <c r="AQ31" s="77">
        <v>4768.76</v>
      </c>
      <c r="AR31" s="77">
        <v>3100.6390000000001</v>
      </c>
      <c r="AS31" s="77">
        <v>4646.6660000000002</v>
      </c>
      <c r="AT31" s="77">
        <v>5706.7740000000003</v>
      </c>
      <c r="AU31" s="55">
        <f t="shared" si="4"/>
        <v>75986.003999999986</v>
      </c>
      <c r="AV31" s="77">
        <v>1684.568</v>
      </c>
      <c r="AW31" s="77">
        <v>6382.0519999999997</v>
      </c>
      <c r="AX31" s="77">
        <v>14760.894</v>
      </c>
      <c r="AY31" s="77">
        <v>15581.159</v>
      </c>
      <c r="AZ31" s="77">
        <v>19142.772000000001</v>
      </c>
      <c r="BA31" s="77">
        <v>18434.559000000001</v>
      </c>
      <c r="BB31" s="77">
        <v>196.82599999999999</v>
      </c>
      <c r="BC31" s="55">
        <f t="shared" si="5"/>
        <v>21983.565999999999</v>
      </c>
      <c r="BD31" s="77">
        <v>3646.5610000000001</v>
      </c>
      <c r="BE31" s="77">
        <v>3094.384</v>
      </c>
      <c r="BF31" s="77">
        <v>2841.1529999999998</v>
      </c>
      <c r="BG31" s="77">
        <v>10268.950999999999</v>
      </c>
      <c r="BH31" s="77">
        <v>2132.5169999999998</v>
      </c>
      <c r="BI31" s="77">
        <v>12708.047</v>
      </c>
      <c r="BJ31" s="77">
        <v>7561.2250000000004</v>
      </c>
      <c r="BK31" s="55">
        <f t="shared" si="6"/>
        <v>30129.019</v>
      </c>
      <c r="BL31" s="77">
        <v>21957.223000000002</v>
      </c>
      <c r="BM31" s="77">
        <v>508.09899999999999</v>
      </c>
      <c r="BN31" s="77">
        <v>7663.6970000000001</v>
      </c>
      <c r="BO31" s="77">
        <v>12786.84</v>
      </c>
      <c r="BP31" s="77">
        <v>7429.8429999999998</v>
      </c>
      <c r="BQ31" s="77">
        <v>462.23500000000001</v>
      </c>
      <c r="BR31" s="77">
        <v>14640.337</v>
      </c>
      <c r="BS31" s="77">
        <v>925.14</v>
      </c>
      <c r="BT31" s="77">
        <v>4811.1540000000005</v>
      </c>
      <c r="BU31" s="77">
        <v>8687.9459999999835</v>
      </c>
      <c r="BV31" s="76">
        <f t="shared" si="7"/>
        <v>328747.10100000002</v>
      </c>
      <c r="BW31" s="84">
        <v>5089.9120000000003</v>
      </c>
      <c r="BX31" s="80"/>
      <c r="BY31" s="80"/>
    </row>
    <row r="32" spans="1:77" s="83" customFormat="1" ht="17.25" customHeight="1" x14ac:dyDescent="0.25">
      <c r="A32" s="52"/>
      <c r="B32" s="7" t="s">
        <v>137</v>
      </c>
      <c r="C32" s="56">
        <f t="shared" si="0"/>
        <v>10093.335000000001</v>
      </c>
      <c r="D32" s="77">
        <v>254.40899999999999</v>
      </c>
      <c r="E32" s="77">
        <v>6169.335</v>
      </c>
      <c r="F32" s="77">
        <v>79.847999999999999</v>
      </c>
      <c r="G32" s="77">
        <v>874.48400000000004</v>
      </c>
      <c r="H32" s="77">
        <v>1476.06</v>
      </c>
      <c r="I32" s="77">
        <v>199.374</v>
      </c>
      <c r="J32" s="77">
        <v>1039.825</v>
      </c>
      <c r="K32" s="55">
        <f t="shared" si="8"/>
        <v>803.80200000000002</v>
      </c>
      <c r="L32" s="77">
        <v>12.43</v>
      </c>
      <c r="M32" s="77">
        <v>171.14599999999999</v>
      </c>
      <c r="N32" s="77">
        <v>529.38300000000004</v>
      </c>
      <c r="O32" s="77">
        <v>90.843000000000004</v>
      </c>
      <c r="P32" s="55">
        <f t="shared" si="1"/>
        <v>57179.336999999992</v>
      </c>
      <c r="Q32" s="77">
        <v>456.41899999999998</v>
      </c>
      <c r="R32" s="77">
        <v>73.942999999999998</v>
      </c>
      <c r="S32" s="77">
        <v>1989.5139999999999</v>
      </c>
      <c r="T32" s="77">
        <v>4406.1660000000002</v>
      </c>
      <c r="U32" s="77">
        <v>4463.3519999999999</v>
      </c>
      <c r="V32" s="77">
        <v>6080.2889999999998</v>
      </c>
      <c r="W32" s="77">
        <v>1769.692</v>
      </c>
      <c r="X32" s="77">
        <v>1581.028</v>
      </c>
      <c r="Y32" s="77">
        <v>2558.4850000000001</v>
      </c>
      <c r="Z32" s="77">
        <v>2871.7840000000001</v>
      </c>
      <c r="AA32" s="77">
        <v>4054.9969999999998</v>
      </c>
      <c r="AB32" s="77">
        <v>1962.6020000000001</v>
      </c>
      <c r="AC32" s="77">
        <v>5572.0330000000004</v>
      </c>
      <c r="AD32" s="77">
        <v>3290.0889999999999</v>
      </c>
      <c r="AE32" s="77">
        <v>1039.346</v>
      </c>
      <c r="AF32" s="77">
        <v>4945.9790000000003</v>
      </c>
      <c r="AG32" s="77">
        <v>1916.712</v>
      </c>
      <c r="AH32" s="77">
        <v>8146.9070000000002</v>
      </c>
      <c r="AI32" s="77">
        <v>5133.5469999999996</v>
      </c>
      <c r="AJ32" s="55">
        <f t="shared" si="2"/>
        <v>32528.435000000001</v>
      </c>
      <c r="AK32" s="77">
        <v>19100.276000000002</v>
      </c>
      <c r="AL32" s="77">
        <v>9715.0400000000009</v>
      </c>
      <c r="AM32" s="77">
        <v>3713.1190000000001</v>
      </c>
      <c r="AN32" s="55">
        <f t="shared" si="3"/>
        <v>26259.064999999999</v>
      </c>
      <c r="AO32" s="77">
        <v>5334.07</v>
      </c>
      <c r="AP32" s="77">
        <v>1477.6120000000001</v>
      </c>
      <c r="AQ32" s="77">
        <v>6096.15</v>
      </c>
      <c r="AR32" s="77">
        <v>3009.201</v>
      </c>
      <c r="AS32" s="77">
        <v>4466.3689999999997</v>
      </c>
      <c r="AT32" s="77">
        <v>5875.6629999999996</v>
      </c>
      <c r="AU32" s="55">
        <f t="shared" si="4"/>
        <v>79112.202999999994</v>
      </c>
      <c r="AV32" s="77">
        <v>1658.921</v>
      </c>
      <c r="AW32" s="77">
        <v>6528.32</v>
      </c>
      <c r="AX32" s="77">
        <v>15091.448</v>
      </c>
      <c r="AY32" s="77">
        <v>16142.175999999999</v>
      </c>
      <c r="AZ32" s="77">
        <v>20239.364000000001</v>
      </c>
      <c r="BA32" s="77">
        <v>19451.973999999998</v>
      </c>
      <c r="BB32" s="77">
        <v>192.83</v>
      </c>
      <c r="BC32" s="55">
        <f t="shared" si="5"/>
        <v>22240.525000000001</v>
      </c>
      <c r="BD32" s="77">
        <v>3651.4690000000001</v>
      </c>
      <c r="BE32" s="77">
        <v>3213.2829999999999</v>
      </c>
      <c r="BF32" s="77">
        <v>2786.5169999999998</v>
      </c>
      <c r="BG32" s="77">
        <v>10460.332</v>
      </c>
      <c r="BH32" s="77">
        <v>2128.924</v>
      </c>
      <c r="BI32" s="77">
        <v>12127.996999999999</v>
      </c>
      <c r="BJ32" s="77">
        <v>8227.6959999999999</v>
      </c>
      <c r="BK32" s="55">
        <f t="shared" si="6"/>
        <v>29741.808999999997</v>
      </c>
      <c r="BL32" s="77">
        <v>21443.835999999999</v>
      </c>
      <c r="BM32" s="77">
        <v>496.69</v>
      </c>
      <c r="BN32" s="77">
        <v>7801.2830000000004</v>
      </c>
      <c r="BO32" s="77">
        <v>13121.612999999999</v>
      </c>
      <c r="BP32" s="77">
        <v>7855.9629999999997</v>
      </c>
      <c r="BQ32" s="77">
        <v>388.428</v>
      </c>
      <c r="BR32" s="77">
        <v>14511.919</v>
      </c>
      <c r="BS32" s="77">
        <v>914.82600000000002</v>
      </c>
      <c r="BT32" s="77">
        <v>4760.6689999999999</v>
      </c>
      <c r="BU32" s="77">
        <v>8702.1979999999621</v>
      </c>
      <c r="BV32" s="76">
        <f t="shared" si="7"/>
        <v>333896.19699999993</v>
      </c>
      <c r="BW32" s="84">
        <v>4859.8850000000002</v>
      </c>
      <c r="BX32" s="80"/>
      <c r="BY32" s="80"/>
    </row>
    <row r="33" spans="1:77" s="83" customFormat="1" ht="17.25" customHeight="1" x14ac:dyDescent="0.25">
      <c r="A33" s="52"/>
      <c r="B33" s="7" t="s">
        <v>138</v>
      </c>
      <c r="C33" s="56">
        <f t="shared" si="0"/>
        <v>10046.901000000002</v>
      </c>
      <c r="D33" s="77">
        <v>247.35400000000001</v>
      </c>
      <c r="E33" s="77">
        <v>6139.8770000000004</v>
      </c>
      <c r="F33" s="77">
        <v>63.558999999999997</v>
      </c>
      <c r="G33" s="77">
        <v>919.98199999999997</v>
      </c>
      <c r="H33" s="77">
        <v>1514.3489999999999</v>
      </c>
      <c r="I33" s="77">
        <v>194.97399999999999</v>
      </c>
      <c r="J33" s="77">
        <v>966.80600000000004</v>
      </c>
      <c r="K33" s="55">
        <f t="shared" si="8"/>
        <v>903.46399999999994</v>
      </c>
      <c r="L33" s="77">
        <v>112.267</v>
      </c>
      <c r="M33" s="77">
        <v>206.38900000000001</v>
      </c>
      <c r="N33" s="77">
        <v>535.96100000000001</v>
      </c>
      <c r="O33" s="77">
        <v>48.847000000000001</v>
      </c>
      <c r="P33" s="55">
        <f t="shared" si="1"/>
        <v>57008.702999999994</v>
      </c>
      <c r="Q33" s="77">
        <v>469.71499999999997</v>
      </c>
      <c r="R33" s="77">
        <v>40.899000000000001</v>
      </c>
      <c r="S33" s="77">
        <v>2050.962</v>
      </c>
      <c r="T33" s="77">
        <v>4310.6819999999998</v>
      </c>
      <c r="U33" s="77">
        <v>4569.9539999999997</v>
      </c>
      <c r="V33" s="77">
        <v>6153.0190000000002</v>
      </c>
      <c r="W33" s="77">
        <v>1872.383</v>
      </c>
      <c r="X33" s="77">
        <v>1597.3910000000001</v>
      </c>
      <c r="Y33" s="77">
        <v>2600.549</v>
      </c>
      <c r="Z33" s="77">
        <v>2739.703</v>
      </c>
      <c r="AA33" s="77">
        <v>3550.8359999999998</v>
      </c>
      <c r="AB33" s="77">
        <v>1815.326</v>
      </c>
      <c r="AC33" s="77">
        <v>5346.7290000000003</v>
      </c>
      <c r="AD33" s="77">
        <v>3314.8420000000001</v>
      </c>
      <c r="AE33" s="77">
        <v>1018.896</v>
      </c>
      <c r="AF33" s="77">
        <v>4739.6030000000001</v>
      </c>
      <c r="AG33" s="77">
        <v>2014.768</v>
      </c>
      <c r="AH33" s="77">
        <v>8802.4459999999999</v>
      </c>
      <c r="AI33" s="77">
        <v>5565.6570000000002</v>
      </c>
      <c r="AJ33" s="55">
        <f t="shared" si="2"/>
        <v>32643.370999999999</v>
      </c>
      <c r="AK33" s="77">
        <v>19249.331999999999</v>
      </c>
      <c r="AL33" s="77">
        <v>9765.8150000000005</v>
      </c>
      <c r="AM33" s="77">
        <v>3628.2240000000002</v>
      </c>
      <c r="AN33" s="55">
        <f t="shared" si="3"/>
        <v>25004.637000000002</v>
      </c>
      <c r="AO33" s="77">
        <v>5390.8829999999998</v>
      </c>
      <c r="AP33" s="77">
        <v>1500.095</v>
      </c>
      <c r="AQ33" s="77">
        <v>4887.3670000000002</v>
      </c>
      <c r="AR33" s="77">
        <v>3030.9070000000002</v>
      </c>
      <c r="AS33" s="77">
        <v>4530.3620000000001</v>
      </c>
      <c r="AT33" s="77">
        <v>5665.0230000000001</v>
      </c>
      <c r="AU33" s="55">
        <f t="shared" si="4"/>
        <v>82835.516000000003</v>
      </c>
      <c r="AV33" s="77">
        <v>1627.7159999999999</v>
      </c>
      <c r="AW33" s="77">
        <v>6730.902</v>
      </c>
      <c r="AX33" s="77">
        <v>15609.237999999999</v>
      </c>
      <c r="AY33" s="77">
        <v>16765.168000000001</v>
      </c>
      <c r="AZ33" s="77">
        <v>21273.719000000001</v>
      </c>
      <c r="BA33" s="77">
        <v>20828.773000000001</v>
      </c>
      <c r="BB33" s="77">
        <v>249.66399999999999</v>
      </c>
      <c r="BC33" s="55">
        <f t="shared" si="5"/>
        <v>22450.226999999999</v>
      </c>
      <c r="BD33" s="77">
        <v>3684.8029999999999</v>
      </c>
      <c r="BE33" s="77">
        <v>3246.0610000000001</v>
      </c>
      <c r="BF33" s="77">
        <v>2762.7959999999998</v>
      </c>
      <c r="BG33" s="77">
        <v>10732.764999999999</v>
      </c>
      <c r="BH33" s="77">
        <v>2023.8019999999999</v>
      </c>
      <c r="BI33" s="77">
        <v>11733.758</v>
      </c>
      <c r="BJ33" s="77">
        <v>8023.741</v>
      </c>
      <c r="BK33" s="55">
        <f t="shared" si="6"/>
        <v>28097.696</v>
      </c>
      <c r="BL33" s="77">
        <v>19675.509999999998</v>
      </c>
      <c r="BM33" s="77">
        <v>498.524</v>
      </c>
      <c r="BN33" s="77">
        <v>7923.6620000000003</v>
      </c>
      <c r="BO33" s="77">
        <v>13410.88</v>
      </c>
      <c r="BP33" s="77">
        <v>8303.1560000000009</v>
      </c>
      <c r="BQ33" s="77">
        <v>372.82</v>
      </c>
      <c r="BR33" s="77">
        <v>14768.503000000001</v>
      </c>
      <c r="BS33" s="77">
        <v>967.29600000000005</v>
      </c>
      <c r="BT33" s="77">
        <v>4859.09</v>
      </c>
      <c r="BU33" s="77">
        <v>8640.6902300000747</v>
      </c>
      <c r="BV33" s="76">
        <f t="shared" si="7"/>
        <v>335885.77023000014</v>
      </c>
      <c r="BW33" s="84">
        <v>5014.6549999999997</v>
      </c>
      <c r="BX33" s="80"/>
      <c r="BY33" s="80"/>
    </row>
    <row r="34" spans="1:77" s="83" customFormat="1" ht="17.25" customHeight="1" x14ac:dyDescent="0.25">
      <c r="A34" s="52"/>
      <c r="B34" s="7" t="s">
        <v>139</v>
      </c>
      <c r="C34" s="56">
        <f t="shared" si="0"/>
        <v>10278.085999999999</v>
      </c>
      <c r="D34" s="77">
        <v>226.178</v>
      </c>
      <c r="E34" s="77">
        <v>6491.768</v>
      </c>
      <c r="F34" s="77">
        <v>67.37</v>
      </c>
      <c r="G34" s="77">
        <v>948.10900000000004</v>
      </c>
      <c r="H34" s="77">
        <v>1459.81</v>
      </c>
      <c r="I34" s="77">
        <v>198.81</v>
      </c>
      <c r="J34" s="77">
        <v>886.04100000000005</v>
      </c>
      <c r="K34" s="55">
        <f t="shared" si="8"/>
        <v>835.12199999999996</v>
      </c>
      <c r="L34" s="77">
        <v>11.851000000000001</v>
      </c>
      <c r="M34" s="77">
        <v>216.947</v>
      </c>
      <c r="N34" s="77">
        <v>543.90099999999995</v>
      </c>
      <c r="O34" s="77">
        <v>62.423000000000002</v>
      </c>
      <c r="P34" s="55">
        <f t="shared" si="1"/>
        <v>56750.260999999999</v>
      </c>
      <c r="Q34" s="77">
        <v>472.40699999999998</v>
      </c>
      <c r="R34" s="77">
        <v>34.316000000000003</v>
      </c>
      <c r="S34" s="77">
        <v>2128.1579999999999</v>
      </c>
      <c r="T34" s="77">
        <v>4673.2460000000001</v>
      </c>
      <c r="U34" s="77">
        <v>4417.1890000000003</v>
      </c>
      <c r="V34" s="77">
        <v>6045.2160000000003</v>
      </c>
      <c r="W34" s="77">
        <v>1805.2670000000001</v>
      </c>
      <c r="X34" s="77">
        <v>1621.9749999999999</v>
      </c>
      <c r="Y34" s="77">
        <v>2632.93</v>
      </c>
      <c r="Z34" s="77">
        <v>2740.6179999999999</v>
      </c>
      <c r="AA34" s="77">
        <v>3638.4450000000002</v>
      </c>
      <c r="AB34" s="77">
        <v>1895.3579999999999</v>
      </c>
      <c r="AC34" s="77">
        <v>5171.4260000000004</v>
      </c>
      <c r="AD34" s="77">
        <v>3380.6350000000002</v>
      </c>
      <c r="AE34" s="77">
        <v>862.12199999999996</v>
      </c>
      <c r="AF34" s="77">
        <v>4430.9369999999999</v>
      </c>
      <c r="AG34" s="77">
        <v>1860.348</v>
      </c>
      <c r="AH34" s="77">
        <v>8939.6679999999997</v>
      </c>
      <c r="AI34" s="77">
        <v>5985.7209999999995</v>
      </c>
      <c r="AJ34" s="55">
        <f t="shared" si="2"/>
        <v>32892.049999999996</v>
      </c>
      <c r="AK34" s="77">
        <v>19351.098999999998</v>
      </c>
      <c r="AL34" s="77">
        <v>9868.2939999999999</v>
      </c>
      <c r="AM34" s="77">
        <v>3672.6570000000002</v>
      </c>
      <c r="AN34" s="55">
        <f t="shared" si="3"/>
        <v>24189.927000000003</v>
      </c>
      <c r="AO34" s="77">
        <v>5499.92</v>
      </c>
      <c r="AP34" s="77">
        <v>1446.3630000000001</v>
      </c>
      <c r="AQ34" s="77">
        <v>4407.5330000000004</v>
      </c>
      <c r="AR34" s="77">
        <v>2931.951</v>
      </c>
      <c r="AS34" s="77">
        <v>4674.6350000000002</v>
      </c>
      <c r="AT34" s="77">
        <v>5229.5249999999996</v>
      </c>
      <c r="AU34" s="55">
        <f t="shared" si="4"/>
        <v>85999.418999999994</v>
      </c>
      <c r="AV34" s="77">
        <v>1601.037</v>
      </c>
      <c r="AW34" s="77">
        <v>6857.5680000000002</v>
      </c>
      <c r="AX34" s="77">
        <v>15970.047</v>
      </c>
      <c r="AY34" s="77">
        <v>17367.507000000001</v>
      </c>
      <c r="AZ34" s="77">
        <v>22268.23</v>
      </c>
      <c r="BA34" s="77">
        <v>21935.03</v>
      </c>
      <c r="BB34" s="77">
        <v>246.96100000000001</v>
      </c>
      <c r="BC34" s="55">
        <f t="shared" si="5"/>
        <v>22551.315999999999</v>
      </c>
      <c r="BD34" s="77">
        <v>3707.009</v>
      </c>
      <c r="BE34" s="77">
        <v>3181.4279999999999</v>
      </c>
      <c r="BF34" s="77">
        <v>2729.2109999999998</v>
      </c>
      <c r="BG34" s="77">
        <v>10936.922</v>
      </c>
      <c r="BH34" s="77">
        <v>1996.7460000000001</v>
      </c>
      <c r="BI34" s="77">
        <v>11357.494000000001</v>
      </c>
      <c r="BJ34" s="77">
        <v>7608.2389999999996</v>
      </c>
      <c r="BK34" s="55">
        <f t="shared" si="6"/>
        <v>27524.027999999998</v>
      </c>
      <c r="BL34" s="77">
        <v>19830.710999999999</v>
      </c>
      <c r="BM34" s="77">
        <v>588.447</v>
      </c>
      <c r="BN34" s="77">
        <v>7104.87</v>
      </c>
      <c r="BO34" s="77">
        <v>13541.746999999999</v>
      </c>
      <c r="BP34" s="77">
        <v>8990.2000000000007</v>
      </c>
      <c r="BQ34" s="77">
        <v>368.49</v>
      </c>
      <c r="BR34" s="77">
        <v>15707.763999999999</v>
      </c>
      <c r="BS34" s="77">
        <v>1001.519</v>
      </c>
      <c r="BT34" s="77">
        <v>4552.232</v>
      </c>
      <c r="BU34" s="77">
        <v>7860.9460000000108</v>
      </c>
      <c r="BV34" s="76">
        <f t="shared" si="7"/>
        <v>338241.522</v>
      </c>
      <c r="BW34" s="84">
        <v>3812.252</v>
      </c>
      <c r="BX34" s="80"/>
      <c r="BY34" s="80"/>
    </row>
    <row r="35" spans="1:77" s="83" customFormat="1" ht="17.25" customHeight="1" x14ac:dyDescent="0.25">
      <c r="A35" s="33">
        <v>2003</v>
      </c>
      <c r="B35" s="7" t="s">
        <v>136</v>
      </c>
      <c r="C35" s="56">
        <f t="shared" si="0"/>
        <v>10076.055999999999</v>
      </c>
      <c r="D35" s="77">
        <v>237.84</v>
      </c>
      <c r="E35" s="77">
        <v>6450.3379999999997</v>
      </c>
      <c r="F35" s="77">
        <v>63.957000000000001</v>
      </c>
      <c r="G35" s="77">
        <v>987.33699999999999</v>
      </c>
      <c r="H35" s="77">
        <v>1204.587</v>
      </c>
      <c r="I35" s="77">
        <v>193.303</v>
      </c>
      <c r="J35" s="77">
        <v>938.69399999999996</v>
      </c>
      <c r="K35" s="55">
        <f t="shared" si="8"/>
        <v>836.66600000000005</v>
      </c>
      <c r="L35" s="77">
        <v>11.292999999999999</v>
      </c>
      <c r="M35" s="77">
        <v>214.375</v>
      </c>
      <c r="N35" s="77">
        <v>547.60900000000004</v>
      </c>
      <c r="O35" s="77">
        <v>63.389000000000003</v>
      </c>
      <c r="P35" s="55">
        <f t="shared" si="1"/>
        <v>56321.701000000001</v>
      </c>
      <c r="Q35" s="77">
        <v>568.62</v>
      </c>
      <c r="R35" s="77">
        <v>43.152000000000001</v>
      </c>
      <c r="S35" s="77">
        <v>2112.4290000000001</v>
      </c>
      <c r="T35" s="77">
        <v>4659.9759999999997</v>
      </c>
      <c r="U35" s="77">
        <v>4640.5889999999999</v>
      </c>
      <c r="V35" s="77">
        <v>6001.2650000000003</v>
      </c>
      <c r="W35" s="77">
        <v>1871.0309999999999</v>
      </c>
      <c r="X35" s="77">
        <v>1622.643</v>
      </c>
      <c r="Y35" s="77">
        <v>2621.9989999999998</v>
      </c>
      <c r="Z35" s="77">
        <v>2900.3159999999998</v>
      </c>
      <c r="AA35" s="77">
        <v>3859.9189999999999</v>
      </c>
      <c r="AB35" s="77">
        <v>2159.4639999999999</v>
      </c>
      <c r="AC35" s="77">
        <v>4573.2370000000001</v>
      </c>
      <c r="AD35" s="77">
        <v>3074.2860000000001</v>
      </c>
      <c r="AE35" s="77">
        <v>955.12900000000002</v>
      </c>
      <c r="AF35" s="77">
        <v>4765.7610000000004</v>
      </c>
      <c r="AG35" s="77">
        <v>1558.5719999999999</v>
      </c>
      <c r="AH35" s="77">
        <v>8333.3130000000001</v>
      </c>
      <c r="AI35" s="77">
        <v>5596.9579999999996</v>
      </c>
      <c r="AJ35" s="55">
        <f t="shared" si="2"/>
        <v>32345.913999999997</v>
      </c>
      <c r="AK35" s="77">
        <v>19184.173999999999</v>
      </c>
      <c r="AL35" s="77">
        <v>9491.9240000000009</v>
      </c>
      <c r="AM35" s="77">
        <v>3669.8159999999998</v>
      </c>
      <c r="AN35" s="55">
        <f t="shared" si="3"/>
        <v>24229.731</v>
      </c>
      <c r="AO35" s="77">
        <v>5775.9830000000002</v>
      </c>
      <c r="AP35" s="77">
        <v>1439.79</v>
      </c>
      <c r="AQ35" s="77">
        <v>4281.8540000000003</v>
      </c>
      <c r="AR35" s="77">
        <v>2818.8420000000001</v>
      </c>
      <c r="AS35" s="77">
        <v>4684.299</v>
      </c>
      <c r="AT35" s="77">
        <v>5228.9629999999997</v>
      </c>
      <c r="AU35" s="55">
        <f t="shared" si="4"/>
        <v>89358.402000000002</v>
      </c>
      <c r="AV35" s="77">
        <v>1560.85</v>
      </c>
      <c r="AW35" s="77">
        <v>7030.43</v>
      </c>
      <c r="AX35" s="77">
        <v>16307.566999999999</v>
      </c>
      <c r="AY35" s="77">
        <v>17949.939999999999</v>
      </c>
      <c r="AZ35" s="77">
        <v>23504.094000000001</v>
      </c>
      <c r="BA35" s="77">
        <v>23005.521000000001</v>
      </c>
      <c r="BB35" s="77">
        <v>241.77600000000001</v>
      </c>
      <c r="BC35" s="55">
        <f t="shared" si="5"/>
        <v>22668.001</v>
      </c>
      <c r="BD35" s="77">
        <v>3674.5129999999999</v>
      </c>
      <c r="BE35" s="77">
        <v>3212.7080000000001</v>
      </c>
      <c r="BF35" s="77">
        <v>2684.0830000000001</v>
      </c>
      <c r="BG35" s="77">
        <v>11075.768</v>
      </c>
      <c r="BH35" s="77">
        <v>2020.9290000000001</v>
      </c>
      <c r="BI35" s="77">
        <v>11361.772999999999</v>
      </c>
      <c r="BJ35" s="77">
        <v>6762.6189999999997</v>
      </c>
      <c r="BK35" s="55">
        <f t="shared" si="6"/>
        <v>26905.972999999998</v>
      </c>
      <c r="BL35" s="77">
        <v>19577.888999999999</v>
      </c>
      <c r="BM35" s="77">
        <v>538.12300000000005</v>
      </c>
      <c r="BN35" s="77">
        <v>6789.9610000000002</v>
      </c>
      <c r="BO35" s="77">
        <v>13500.978999999999</v>
      </c>
      <c r="BP35" s="77">
        <v>9089.2849999999999</v>
      </c>
      <c r="BQ35" s="77">
        <v>354.48200000000003</v>
      </c>
      <c r="BR35" s="77">
        <v>15167.046</v>
      </c>
      <c r="BS35" s="77">
        <v>1035.5989999999999</v>
      </c>
      <c r="BT35" s="77">
        <v>4583.1779999999999</v>
      </c>
      <c r="BU35" s="77">
        <v>9288.6160000000127</v>
      </c>
      <c r="BV35" s="76">
        <f t="shared" si="7"/>
        <v>339724.75499999995</v>
      </c>
      <c r="BW35" s="84">
        <v>4571.4369999999999</v>
      </c>
      <c r="BX35" s="80"/>
      <c r="BY35" s="80"/>
    </row>
    <row r="36" spans="1:77" s="83" customFormat="1" ht="17.25" customHeight="1" x14ac:dyDescent="0.25">
      <c r="A36" s="52"/>
      <c r="B36" s="7" t="s">
        <v>137</v>
      </c>
      <c r="C36" s="56">
        <f t="shared" si="0"/>
        <v>10059.143</v>
      </c>
      <c r="D36" s="77">
        <v>251.63900000000001</v>
      </c>
      <c r="E36" s="77">
        <v>6339.3890000000001</v>
      </c>
      <c r="F36" s="77">
        <v>59.003</v>
      </c>
      <c r="G36" s="77">
        <v>1005.913</v>
      </c>
      <c r="H36" s="77">
        <v>1236.5650000000001</v>
      </c>
      <c r="I36" s="77">
        <v>198.75700000000001</v>
      </c>
      <c r="J36" s="77">
        <v>967.87699999999995</v>
      </c>
      <c r="K36" s="55">
        <f t="shared" si="8"/>
        <v>808.32799999999997</v>
      </c>
      <c r="L36" s="77">
        <v>11.631</v>
      </c>
      <c r="M36" s="77">
        <v>220.99199999999999</v>
      </c>
      <c r="N36" s="77">
        <v>509.39299999999997</v>
      </c>
      <c r="O36" s="77">
        <v>66.311999999999998</v>
      </c>
      <c r="P36" s="55">
        <f t="shared" si="1"/>
        <v>57637.631000000008</v>
      </c>
      <c r="Q36" s="77">
        <v>535.29899999999998</v>
      </c>
      <c r="R36" s="77">
        <v>30.896000000000001</v>
      </c>
      <c r="S36" s="77">
        <v>2004.0809999999999</v>
      </c>
      <c r="T36" s="77">
        <v>4704.8410000000003</v>
      </c>
      <c r="U36" s="77">
        <v>4701.6319999999996</v>
      </c>
      <c r="V36" s="77">
        <v>5952.165</v>
      </c>
      <c r="W36" s="77">
        <v>1941.4169999999999</v>
      </c>
      <c r="X36" s="77">
        <v>1578.643</v>
      </c>
      <c r="Y36" s="77">
        <v>2855.2130000000002</v>
      </c>
      <c r="Z36" s="77">
        <v>2918.28</v>
      </c>
      <c r="AA36" s="77">
        <v>4121.0110000000004</v>
      </c>
      <c r="AB36" s="77">
        <v>2262.027</v>
      </c>
      <c r="AC36" s="77">
        <v>4746.8310000000001</v>
      </c>
      <c r="AD36" s="77">
        <v>3139.83</v>
      </c>
      <c r="AE36" s="77">
        <v>875.63199999999995</v>
      </c>
      <c r="AF36" s="77">
        <v>5054.1989999999996</v>
      </c>
      <c r="AG36" s="77">
        <v>1765.8</v>
      </c>
      <c r="AH36" s="77">
        <v>8449.8340000000007</v>
      </c>
      <c r="AI36" s="77">
        <v>6090.93</v>
      </c>
      <c r="AJ36" s="55">
        <f t="shared" si="2"/>
        <v>33510.592000000004</v>
      </c>
      <c r="AK36" s="77">
        <v>19556.863000000001</v>
      </c>
      <c r="AL36" s="77">
        <v>9984.09</v>
      </c>
      <c r="AM36" s="77">
        <v>3969.6390000000001</v>
      </c>
      <c r="AN36" s="55">
        <f t="shared" si="3"/>
        <v>23841.587</v>
      </c>
      <c r="AO36" s="77">
        <v>5882.634</v>
      </c>
      <c r="AP36" s="77">
        <v>1405.7349999999999</v>
      </c>
      <c r="AQ36" s="77">
        <v>4239.5450000000001</v>
      </c>
      <c r="AR36" s="77">
        <v>2493.4580000000001</v>
      </c>
      <c r="AS36" s="77">
        <v>4782.7529999999997</v>
      </c>
      <c r="AT36" s="77">
        <v>5037.4620000000004</v>
      </c>
      <c r="AU36" s="55">
        <f t="shared" si="4"/>
        <v>93135.801000000007</v>
      </c>
      <c r="AV36" s="77">
        <v>1548.396</v>
      </c>
      <c r="AW36" s="77">
        <v>7204.2910000000002</v>
      </c>
      <c r="AX36" s="77">
        <v>16722.48</v>
      </c>
      <c r="AY36" s="77">
        <v>18571.54</v>
      </c>
      <c r="AZ36" s="77">
        <v>24649.662</v>
      </c>
      <c r="BA36" s="77">
        <v>24439.432000000001</v>
      </c>
      <c r="BB36" s="77">
        <v>238.31</v>
      </c>
      <c r="BC36" s="55">
        <f t="shared" si="5"/>
        <v>22990.726000000002</v>
      </c>
      <c r="BD36" s="77">
        <v>3674.3539999999998</v>
      </c>
      <c r="BE36" s="77">
        <v>3246.4720000000002</v>
      </c>
      <c r="BF36" s="77">
        <v>2537.1909999999998</v>
      </c>
      <c r="BG36" s="77">
        <v>11334.815000000001</v>
      </c>
      <c r="BH36" s="77">
        <v>2197.8939999999998</v>
      </c>
      <c r="BI36" s="77">
        <v>11623.745000000001</v>
      </c>
      <c r="BJ36" s="77">
        <v>8866.2029999999995</v>
      </c>
      <c r="BK36" s="55">
        <f t="shared" si="6"/>
        <v>27900.6</v>
      </c>
      <c r="BL36" s="77">
        <v>20444.66</v>
      </c>
      <c r="BM36" s="77">
        <v>504.464</v>
      </c>
      <c r="BN36" s="77">
        <v>6951.4759999999997</v>
      </c>
      <c r="BO36" s="77">
        <v>13506.849</v>
      </c>
      <c r="BP36" s="77">
        <v>9490.4809999999998</v>
      </c>
      <c r="BQ36" s="77">
        <v>352.88600000000002</v>
      </c>
      <c r="BR36" s="77">
        <v>15467.714</v>
      </c>
      <c r="BS36" s="77">
        <v>1073.2159999999999</v>
      </c>
      <c r="BT36" s="77">
        <v>4545.7449999999999</v>
      </c>
      <c r="BU36" s="77">
        <v>8215.4410000000753</v>
      </c>
      <c r="BV36" s="76">
        <f t="shared" si="7"/>
        <v>349355.92800000001</v>
      </c>
      <c r="BW36" s="84">
        <v>4453.04</v>
      </c>
      <c r="BX36" s="80"/>
      <c r="BY36" s="80"/>
    </row>
    <row r="37" spans="1:77" s="83" customFormat="1" ht="17.25" customHeight="1" x14ac:dyDescent="0.25">
      <c r="A37" s="52"/>
      <c r="B37" s="7" t="s">
        <v>138</v>
      </c>
      <c r="C37" s="56">
        <f t="shared" si="0"/>
        <v>9647.5939999999991</v>
      </c>
      <c r="D37" s="77">
        <v>166.02799999999999</v>
      </c>
      <c r="E37" s="77">
        <v>5934.4889999999996</v>
      </c>
      <c r="F37" s="77">
        <v>57.265999999999998</v>
      </c>
      <c r="G37" s="77">
        <v>1014.318</v>
      </c>
      <c r="H37" s="77">
        <v>1269.2619999999999</v>
      </c>
      <c r="I37" s="77">
        <v>192.65899999999999</v>
      </c>
      <c r="J37" s="77">
        <v>1013.572</v>
      </c>
      <c r="K37" s="55">
        <f t="shared" si="8"/>
        <v>1109.511</v>
      </c>
      <c r="L37" s="77">
        <v>166.23</v>
      </c>
      <c r="M37" s="77">
        <v>216.66399999999999</v>
      </c>
      <c r="N37" s="77">
        <v>554.375</v>
      </c>
      <c r="O37" s="77">
        <v>172.24199999999999</v>
      </c>
      <c r="P37" s="55">
        <f t="shared" si="1"/>
        <v>56950.644000000008</v>
      </c>
      <c r="Q37" s="77">
        <v>591.64300000000003</v>
      </c>
      <c r="R37" s="77">
        <v>25.638999999999999</v>
      </c>
      <c r="S37" s="77">
        <v>1939.0940000000001</v>
      </c>
      <c r="T37" s="77">
        <v>4463.9449999999997</v>
      </c>
      <c r="U37" s="77">
        <v>4694.384</v>
      </c>
      <c r="V37" s="77">
        <v>5870.4</v>
      </c>
      <c r="W37" s="77">
        <v>1954.8119999999999</v>
      </c>
      <c r="X37" s="77">
        <v>1574.4939999999999</v>
      </c>
      <c r="Y37" s="77">
        <v>2652.8780000000002</v>
      </c>
      <c r="Z37" s="77">
        <v>2850.4870000000001</v>
      </c>
      <c r="AA37" s="77">
        <v>3738.87</v>
      </c>
      <c r="AB37" s="77">
        <v>2077.1120000000001</v>
      </c>
      <c r="AC37" s="77">
        <v>4907.4470000000001</v>
      </c>
      <c r="AD37" s="77">
        <v>3188.819</v>
      </c>
      <c r="AE37" s="77">
        <v>859.29300000000001</v>
      </c>
      <c r="AF37" s="77">
        <v>4908.9719999999998</v>
      </c>
      <c r="AG37" s="77">
        <v>1941.8320000000001</v>
      </c>
      <c r="AH37" s="77">
        <v>8710.5229999999992</v>
      </c>
      <c r="AI37" s="77">
        <v>5482.9880000000003</v>
      </c>
      <c r="AJ37" s="55">
        <f t="shared" si="2"/>
        <v>33738.445999999996</v>
      </c>
      <c r="AK37" s="77">
        <v>19623.55</v>
      </c>
      <c r="AL37" s="77">
        <v>10058.355</v>
      </c>
      <c r="AM37" s="77">
        <v>4056.5410000000002</v>
      </c>
      <c r="AN37" s="55">
        <f t="shared" si="3"/>
        <v>23024.241000000002</v>
      </c>
      <c r="AO37" s="77">
        <v>5965.2960000000003</v>
      </c>
      <c r="AP37" s="77">
        <v>1301.625</v>
      </c>
      <c r="AQ37" s="77">
        <v>3450.2759999999998</v>
      </c>
      <c r="AR37" s="77">
        <v>2314.0329999999999</v>
      </c>
      <c r="AS37" s="77">
        <v>4957.2190000000001</v>
      </c>
      <c r="AT37" s="77">
        <v>5035.7920000000004</v>
      </c>
      <c r="AU37" s="55">
        <f t="shared" si="4"/>
        <v>97248.048999999999</v>
      </c>
      <c r="AV37" s="77">
        <v>1529.463</v>
      </c>
      <c r="AW37" s="77">
        <v>7369.2569999999996</v>
      </c>
      <c r="AX37" s="77">
        <v>17135.614000000001</v>
      </c>
      <c r="AY37" s="77">
        <v>19288.728999999999</v>
      </c>
      <c r="AZ37" s="77">
        <v>25881.401000000002</v>
      </c>
      <c r="BA37" s="77">
        <v>26043.584999999999</v>
      </c>
      <c r="BB37" s="77">
        <v>233.96100000000001</v>
      </c>
      <c r="BC37" s="55">
        <f t="shared" si="5"/>
        <v>23618.478000000003</v>
      </c>
      <c r="BD37" s="77">
        <v>3675.2530000000002</v>
      </c>
      <c r="BE37" s="77">
        <v>3374.1</v>
      </c>
      <c r="BF37" s="77">
        <v>2757.0369999999998</v>
      </c>
      <c r="BG37" s="77">
        <v>11696.616</v>
      </c>
      <c r="BH37" s="77">
        <v>2115.4720000000002</v>
      </c>
      <c r="BI37" s="77">
        <v>11495.547</v>
      </c>
      <c r="BJ37" s="77">
        <v>10323.498</v>
      </c>
      <c r="BK37" s="55">
        <f t="shared" si="6"/>
        <v>28289.184000000001</v>
      </c>
      <c r="BL37" s="77">
        <v>20759.276999999998</v>
      </c>
      <c r="BM37" s="77">
        <v>485.846</v>
      </c>
      <c r="BN37" s="77">
        <v>7044.0609999999997</v>
      </c>
      <c r="BO37" s="77">
        <v>13839.933999999999</v>
      </c>
      <c r="BP37" s="77">
        <v>9956.6149999999998</v>
      </c>
      <c r="BQ37" s="77">
        <v>357.14600000000002</v>
      </c>
      <c r="BR37" s="77">
        <v>16204.186</v>
      </c>
      <c r="BS37" s="77">
        <v>1119.492</v>
      </c>
      <c r="BT37" s="77">
        <v>4176.6790000000001</v>
      </c>
      <c r="BU37" s="77">
        <v>8887.7460000000465</v>
      </c>
      <c r="BV37" s="76">
        <f t="shared" si="7"/>
        <v>355703.93900000013</v>
      </c>
      <c r="BW37" s="84">
        <v>4560.4790000000003</v>
      </c>
      <c r="BX37" s="80"/>
      <c r="BY37" s="80"/>
    </row>
    <row r="38" spans="1:77" s="83" customFormat="1" ht="17.25" customHeight="1" x14ac:dyDescent="0.25">
      <c r="A38" s="52"/>
      <c r="B38" s="7" t="s">
        <v>139</v>
      </c>
      <c r="C38" s="56">
        <f t="shared" si="0"/>
        <v>9292.4369999999999</v>
      </c>
      <c r="D38" s="77">
        <v>164.23</v>
      </c>
      <c r="E38" s="77">
        <v>5716.8</v>
      </c>
      <c r="F38" s="77">
        <v>59.258000000000003</v>
      </c>
      <c r="G38" s="77">
        <v>993.08600000000001</v>
      </c>
      <c r="H38" s="77">
        <v>1185.492</v>
      </c>
      <c r="I38" s="77">
        <v>205.56399999999999</v>
      </c>
      <c r="J38" s="77">
        <v>968.00699999999995</v>
      </c>
      <c r="K38" s="55">
        <f t="shared" si="8"/>
        <v>942.09300000000007</v>
      </c>
      <c r="L38" s="77">
        <v>11.218999999999999</v>
      </c>
      <c r="M38" s="77">
        <v>236.09800000000001</v>
      </c>
      <c r="N38" s="77">
        <v>549.66300000000001</v>
      </c>
      <c r="O38" s="77">
        <v>145.113</v>
      </c>
      <c r="P38" s="55">
        <f t="shared" si="1"/>
        <v>56651.97099999999</v>
      </c>
      <c r="Q38" s="77">
        <v>711.77599999999995</v>
      </c>
      <c r="R38" s="77">
        <v>72.200999999999993</v>
      </c>
      <c r="S38" s="77">
        <v>1995.154</v>
      </c>
      <c r="T38" s="77">
        <v>4397.0140000000001</v>
      </c>
      <c r="U38" s="77">
        <v>4584.4530000000004</v>
      </c>
      <c r="V38" s="77">
        <v>5949.3459999999995</v>
      </c>
      <c r="W38" s="77">
        <v>1961.9829999999999</v>
      </c>
      <c r="X38" s="77">
        <v>1619.046</v>
      </c>
      <c r="Y38" s="77">
        <v>2444.6709999999998</v>
      </c>
      <c r="Z38" s="77">
        <v>2852.723</v>
      </c>
      <c r="AA38" s="77">
        <v>3392.4870000000001</v>
      </c>
      <c r="AB38" s="77">
        <v>1800.0129999999999</v>
      </c>
      <c r="AC38" s="77">
        <v>4848.7349999999997</v>
      </c>
      <c r="AD38" s="77">
        <v>3129.145</v>
      </c>
      <c r="AE38" s="77">
        <v>814.24599999999998</v>
      </c>
      <c r="AF38" s="77">
        <v>4525.8760000000002</v>
      </c>
      <c r="AG38" s="77">
        <v>2350.1990000000001</v>
      </c>
      <c r="AH38" s="77">
        <v>9202.9030000000002</v>
      </c>
      <c r="AI38" s="77">
        <v>4630.5360000000001</v>
      </c>
      <c r="AJ38" s="55">
        <f t="shared" si="2"/>
        <v>34871.277999999998</v>
      </c>
      <c r="AK38" s="77">
        <v>20468.361000000001</v>
      </c>
      <c r="AL38" s="77">
        <v>10445.949000000001</v>
      </c>
      <c r="AM38" s="77">
        <v>3956.9679999999998</v>
      </c>
      <c r="AN38" s="55">
        <f t="shared" si="3"/>
        <v>22442.351000000002</v>
      </c>
      <c r="AO38" s="77">
        <v>6151.8220000000001</v>
      </c>
      <c r="AP38" s="77">
        <v>1012.9640000000001</v>
      </c>
      <c r="AQ38" s="77">
        <v>2909.3620000000001</v>
      </c>
      <c r="AR38" s="77">
        <v>2249.1570000000002</v>
      </c>
      <c r="AS38" s="77">
        <v>4987.1090000000004</v>
      </c>
      <c r="AT38" s="77">
        <v>5131.9369999999999</v>
      </c>
      <c r="AU38" s="55">
        <f t="shared" si="4"/>
        <v>101600.17000000001</v>
      </c>
      <c r="AV38" s="77">
        <v>1546.0530000000001</v>
      </c>
      <c r="AW38" s="77">
        <v>7547.7120000000004</v>
      </c>
      <c r="AX38" s="77">
        <v>17503.772000000001</v>
      </c>
      <c r="AY38" s="77">
        <v>19969.100999999999</v>
      </c>
      <c r="AZ38" s="77">
        <v>27145.03</v>
      </c>
      <c r="BA38" s="77">
        <v>27888.502</v>
      </c>
      <c r="BB38" s="77">
        <v>229.124</v>
      </c>
      <c r="BC38" s="55">
        <f t="shared" si="5"/>
        <v>24240.084999999999</v>
      </c>
      <c r="BD38" s="77">
        <v>3702.674</v>
      </c>
      <c r="BE38" s="77">
        <v>3476.3629999999998</v>
      </c>
      <c r="BF38" s="77">
        <v>2756.8310000000001</v>
      </c>
      <c r="BG38" s="77">
        <v>12135.460999999999</v>
      </c>
      <c r="BH38" s="77">
        <v>2168.7559999999999</v>
      </c>
      <c r="BI38" s="77">
        <v>11823.714</v>
      </c>
      <c r="BJ38" s="77">
        <v>8233.0889999999999</v>
      </c>
      <c r="BK38" s="55">
        <f t="shared" si="6"/>
        <v>27243.935000000005</v>
      </c>
      <c r="BL38" s="77">
        <v>19940.704000000002</v>
      </c>
      <c r="BM38" s="77">
        <v>192.131</v>
      </c>
      <c r="BN38" s="77">
        <v>7111.1</v>
      </c>
      <c r="BO38" s="77">
        <v>14188.333000000001</v>
      </c>
      <c r="BP38" s="77">
        <v>10577.630999999999</v>
      </c>
      <c r="BQ38" s="77">
        <v>351.49099999999999</v>
      </c>
      <c r="BR38" s="77">
        <v>14475.591</v>
      </c>
      <c r="BS38" s="77">
        <v>1236.4580000000001</v>
      </c>
      <c r="BT38" s="77">
        <v>3807.7359999999999</v>
      </c>
      <c r="BU38" s="77">
        <v>9001.185999999976</v>
      </c>
      <c r="BV38" s="76">
        <f t="shared" si="7"/>
        <v>355839.20899999986</v>
      </c>
      <c r="BW38" s="84">
        <v>4653.8069999999998</v>
      </c>
      <c r="BX38" s="80"/>
      <c r="BY38" s="80"/>
    </row>
    <row r="39" spans="1:77" s="83" customFormat="1" ht="17.25" customHeight="1" x14ac:dyDescent="0.25">
      <c r="A39" s="33">
        <v>2004</v>
      </c>
      <c r="B39" s="7" t="s">
        <v>136</v>
      </c>
      <c r="C39" s="56">
        <f t="shared" si="0"/>
        <v>9570.3990000000013</v>
      </c>
      <c r="D39" s="77">
        <v>158.06800000000001</v>
      </c>
      <c r="E39" s="77">
        <v>6031.4279999999999</v>
      </c>
      <c r="F39" s="77">
        <v>54.523000000000003</v>
      </c>
      <c r="G39" s="77">
        <v>1019.116</v>
      </c>
      <c r="H39" s="77">
        <v>1242.5840000000001</v>
      </c>
      <c r="I39" s="77">
        <v>203.80799999999999</v>
      </c>
      <c r="J39" s="77">
        <v>860.87199999999996</v>
      </c>
      <c r="K39" s="55">
        <f t="shared" si="8"/>
        <v>953.7109999999999</v>
      </c>
      <c r="L39" s="77">
        <v>12.141999999999999</v>
      </c>
      <c r="M39" s="77">
        <v>265.23399999999998</v>
      </c>
      <c r="N39" s="77">
        <v>540.19899999999996</v>
      </c>
      <c r="O39" s="77">
        <v>136.136</v>
      </c>
      <c r="P39" s="55">
        <f t="shared" si="1"/>
        <v>56260.422000000006</v>
      </c>
      <c r="Q39" s="77">
        <v>751.47900000000004</v>
      </c>
      <c r="R39" s="77">
        <v>84.427999999999997</v>
      </c>
      <c r="S39" s="77">
        <v>1977.4369999999999</v>
      </c>
      <c r="T39" s="77">
        <v>4507.3540000000003</v>
      </c>
      <c r="U39" s="77">
        <v>4591.8429999999998</v>
      </c>
      <c r="V39" s="77">
        <v>5819.7879999999996</v>
      </c>
      <c r="W39" s="77">
        <v>1991.259</v>
      </c>
      <c r="X39" s="77">
        <v>1461.2819999999999</v>
      </c>
      <c r="Y39" s="77">
        <v>2603.3960000000002</v>
      </c>
      <c r="Z39" s="77">
        <v>2904.62</v>
      </c>
      <c r="AA39" s="77">
        <v>3416.5070000000001</v>
      </c>
      <c r="AB39" s="77">
        <v>1718.2670000000001</v>
      </c>
      <c r="AC39" s="77">
        <v>4785.8190000000004</v>
      </c>
      <c r="AD39" s="77">
        <v>3222.7719999999999</v>
      </c>
      <c r="AE39" s="77">
        <v>848.75599999999997</v>
      </c>
      <c r="AF39" s="77">
        <v>4425.2730000000001</v>
      </c>
      <c r="AG39" s="77">
        <v>1880.1859999999999</v>
      </c>
      <c r="AH39" s="77">
        <v>9269.9560000000001</v>
      </c>
      <c r="AI39" s="77">
        <v>4756.3829999999998</v>
      </c>
      <c r="AJ39" s="55">
        <f t="shared" si="2"/>
        <v>34744.695</v>
      </c>
      <c r="AK39" s="77">
        <v>20436.378000000001</v>
      </c>
      <c r="AL39" s="77">
        <v>10334.934999999999</v>
      </c>
      <c r="AM39" s="77">
        <v>3973.3820000000001</v>
      </c>
      <c r="AN39" s="55">
        <f t="shared" si="3"/>
        <v>22636.036</v>
      </c>
      <c r="AO39" s="77">
        <v>6463.9089999999997</v>
      </c>
      <c r="AP39" s="77">
        <v>921.47400000000005</v>
      </c>
      <c r="AQ39" s="77">
        <v>2915.125</v>
      </c>
      <c r="AR39" s="77">
        <v>2233.5880000000002</v>
      </c>
      <c r="AS39" s="77">
        <v>5117.8</v>
      </c>
      <c r="AT39" s="77">
        <v>4984.1400000000003</v>
      </c>
      <c r="AU39" s="55">
        <f t="shared" si="4"/>
        <v>105190.433</v>
      </c>
      <c r="AV39" s="77">
        <v>1510.9670000000001</v>
      </c>
      <c r="AW39" s="77">
        <v>7690.4970000000003</v>
      </c>
      <c r="AX39" s="77">
        <v>17846.793000000001</v>
      </c>
      <c r="AY39" s="77">
        <v>20498.808000000001</v>
      </c>
      <c r="AZ39" s="77">
        <v>28249.935000000001</v>
      </c>
      <c r="BA39" s="77">
        <v>29393.433000000001</v>
      </c>
      <c r="BB39" s="77">
        <v>224.94900000000001</v>
      </c>
      <c r="BC39" s="55">
        <f t="shared" si="5"/>
        <v>24683.237000000001</v>
      </c>
      <c r="BD39" s="77">
        <v>3658.1680000000001</v>
      </c>
      <c r="BE39" s="77">
        <v>3498.38</v>
      </c>
      <c r="BF39" s="77">
        <v>2786.4870000000001</v>
      </c>
      <c r="BG39" s="77">
        <v>12548.047</v>
      </c>
      <c r="BH39" s="77">
        <v>2192.1550000000002</v>
      </c>
      <c r="BI39" s="77">
        <v>12202.799000000001</v>
      </c>
      <c r="BJ39" s="77">
        <v>8298.4110000000001</v>
      </c>
      <c r="BK39" s="55">
        <f t="shared" si="6"/>
        <v>27641.754000000001</v>
      </c>
      <c r="BL39" s="77">
        <v>19648.953000000001</v>
      </c>
      <c r="BM39" s="77">
        <v>134.77699999999999</v>
      </c>
      <c r="BN39" s="77">
        <v>7858.0240000000003</v>
      </c>
      <c r="BO39" s="77">
        <v>14490.425999999999</v>
      </c>
      <c r="BP39" s="77">
        <v>10560.51</v>
      </c>
      <c r="BQ39" s="77">
        <v>327.8</v>
      </c>
      <c r="BR39" s="77">
        <v>14421.12</v>
      </c>
      <c r="BS39" s="77">
        <v>1349.0709999999999</v>
      </c>
      <c r="BT39" s="77">
        <v>3736.8420000000001</v>
      </c>
      <c r="BU39" s="77">
        <v>8921.5270000000437</v>
      </c>
      <c r="BV39" s="76">
        <f t="shared" si="7"/>
        <v>360970.52500000008</v>
      </c>
      <c r="BW39" s="84">
        <v>4645.5649999999996</v>
      </c>
      <c r="BX39" s="80"/>
      <c r="BY39" s="80"/>
    </row>
    <row r="40" spans="1:77" s="83" customFormat="1" ht="17.25" customHeight="1" x14ac:dyDescent="0.25">
      <c r="A40" s="52"/>
      <c r="B40" s="7" t="s">
        <v>137</v>
      </c>
      <c r="C40" s="56">
        <f t="shared" si="0"/>
        <v>10335.298999999999</v>
      </c>
      <c r="D40" s="77">
        <v>235.143</v>
      </c>
      <c r="E40" s="77">
        <v>6607.5249999999996</v>
      </c>
      <c r="F40" s="77">
        <v>50.561</v>
      </c>
      <c r="G40" s="77">
        <v>1070.8340000000001</v>
      </c>
      <c r="H40" s="77">
        <v>1235.1300000000001</v>
      </c>
      <c r="I40" s="77">
        <v>203.50200000000001</v>
      </c>
      <c r="J40" s="77">
        <v>932.60400000000004</v>
      </c>
      <c r="K40" s="55">
        <f t="shared" si="8"/>
        <v>890.25799999999992</v>
      </c>
      <c r="L40" s="77">
        <v>11.346</v>
      </c>
      <c r="M40" s="77">
        <v>261.51</v>
      </c>
      <c r="N40" s="77">
        <v>515.85799999999995</v>
      </c>
      <c r="O40" s="77">
        <v>101.544</v>
      </c>
      <c r="P40" s="55">
        <f t="shared" si="1"/>
        <v>58969.768999999993</v>
      </c>
      <c r="Q40" s="77">
        <v>690.00199999999995</v>
      </c>
      <c r="R40" s="77">
        <v>82.260999999999996</v>
      </c>
      <c r="S40" s="77">
        <v>2521.1179999999999</v>
      </c>
      <c r="T40" s="77">
        <v>4691.4870000000001</v>
      </c>
      <c r="U40" s="77">
        <v>4974.1369999999997</v>
      </c>
      <c r="V40" s="77">
        <v>5686.9960000000001</v>
      </c>
      <c r="W40" s="77">
        <v>2057.107</v>
      </c>
      <c r="X40" s="77">
        <v>1547.884</v>
      </c>
      <c r="Y40" s="77">
        <v>2811.1260000000002</v>
      </c>
      <c r="Z40" s="77">
        <v>2975.7080000000001</v>
      </c>
      <c r="AA40" s="77">
        <v>3282.627</v>
      </c>
      <c r="AB40" s="77">
        <v>1565.0409999999999</v>
      </c>
      <c r="AC40" s="77">
        <v>5340.2529999999997</v>
      </c>
      <c r="AD40" s="77">
        <v>3402.7860000000001</v>
      </c>
      <c r="AE40" s="77">
        <v>919.42600000000004</v>
      </c>
      <c r="AF40" s="77">
        <v>5175.8869999999997</v>
      </c>
      <c r="AG40" s="77">
        <v>2437.1619999999998</v>
      </c>
      <c r="AH40" s="77">
        <v>8808.7610000000004</v>
      </c>
      <c r="AI40" s="77">
        <v>4826.4009999999998</v>
      </c>
      <c r="AJ40" s="55">
        <f t="shared" si="2"/>
        <v>35901.203000000001</v>
      </c>
      <c r="AK40" s="77">
        <v>21287.151000000002</v>
      </c>
      <c r="AL40" s="77">
        <v>10646.78</v>
      </c>
      <c r="AM40" s="77">
        <v>3967.2719999999999</v>
      </c>
      <c r="AN40" s="55">
        <f t="shared" si="3"/>
        <v>23020.851000000002</v>
      </c>
      <c r="AO40" s="77">
        <v>6469.5029999999997</v>
      </c>
      <c r="AP40" s="77">
        <v>906.07600000000002</v>
      </c>
      <c r="AQ40" s="77">
        <v>2980.9050000000002</v>
      </c>
      <c r="AR40" s="77">
        <v>2414.61</v>
      </c>
      <c r="AS40" s="77">
        <v>5214.7340000000004</v>
      </c>
      <c r="AT40" s="77">
        <v>5035.0230000000001</v>
      </c>
      <c r="AU40" s="55">
        <f t="shared" si="4"/>
        <v>109287.788</v>
      </c>
      <c r="AV40" s="77">
        <v>1508.731</v>
      </c>
      <c r="AW40" s="77">
        <v>7833.4690000000001</v>
      </c>
      <c r="AX40" s="77">
        <v>18184.514999999999</v>
      </c>
      <c r="AY40" s="77">
        <v>21085.141</v>
      </c>
      <c r="AZ40" s="77">
        <v>29430.295999999998</v>
      </c>
      <c r="BA40" s="77">
        <v>31245.635999999999</v>
      </c>
      <c r="BB40" s="77">
        <v>220.84399999999999</v>
      </c>
      <c r="BC40" s="55">
        <f t="shared" si="5"/>
        <v>25483.333000000002</v>
      </c>
      <c r="BD40" s="77">
        <v>3751.2640000000001</v>
      </c>
      <c r="BE40" s="77">
        <v>3667.471</v>
      </c>
      <c r="BF40" s="77">
        <v>2854.4160000000002</v>
      </c>
      <c r="BG40" s="77">
        <v>12925.661</v>
      </c>
      <c r="BH40" s="77">
        <v>2284.5210000000002</v>
      </c>
      <c r="BI40" s="77">
        <v>11864.865</v>
      </c>
      <c r="BJ40" s="77">
        <v>9050.6980000000003</v>
      </c>
      <c r="BK40" s="55">
        <f t="shared" si="6"/>
        <v>27764.41</v>
      </c>
      <c r="BL40" s="77">
        <v>20076.839</v>
      </c>
      <c r="BM40" s="77">
        <v>101.28700000000001</v>
      </c>
      <c r="BN40" s="77">
        <v>7586.2839999999997</v>
      </c>
      <c r="BO40" s="77">
        <v>14864.282999999999</v>
      </c>
      <c r="BP40" s="77">
        <v>11042.49</v>
      </c>
      <c r="BQ40" s="77">
        <v>315.48099999999999</v>
      </c>
      <c r="BR40" s="77">
        <v>14591.165999999999</v>
      </c>
      <c r="BS40" s="77">
        <v>1480.9880000000001</v>
      </c>
      <c r="BT40" s="77">
        <v>3807.8829999999998</v>
      </c>
      <c r="BU40" s="77">
        <v>8673.268000000031</v>
      </c>
      <c r="BV40" s="76">
        <f t="shared" si="7"/>
        <v>372391.27799999999</v>
      </c>
      <c r="BW40" s="84">
        <v>4531.0720000000001</v>
      </c>
      <c r="BX40" s="80"/>
      <c r="BY40" s="80"/>
    </row>
    <row r="41" spans="1:77" s="83" customFormat="1" ht="17.25" customHeight="1" x14ac:dyDescent="0.25">
      <c r="A41" s="52"/>
      <c r="B41" s="7" t="s">
        <v>138</v>
      </c>
      <c r="C41" s="56">
        <f t="shared" si="0"/>
        <v>10236.631000000001</v>
      </c>
      <c r="D41" s="77">
        <v>209.56200000000001</v>
      </c>
      <c r="E41" s="77">
        <v>6575.4920000000002</v>
      </c>
      <c r="F41" s="77">
        <v>46.917000000000002</v>
      </c>
      <c r="G41" s="77">
        <v>1105.3440000000001</v>
      </c>
      <c r="H41" s="77">
        <v>1231.1058500000001</v>
      </c>
      <c r="I41" s="77">
        <v>212.29179000000002</v>
      </c>
      <c r="J41" s="77">
        <v>855.91836000000126</v>
      </c>
      <c r="K41" s="55">
        <f t="shared" si="8"/>
        <v>860.13499999999999</v>
      </c>
      <c r="L41" s="77">
        <v>25.600999999999999</v>
      </c>
      <c r="M41" s="77">
        <v>223.703</v>
      </c>
      <c r="N41" s="77">
        <v>509.52600000000001</v>
      </c>
      <c r="O41" s="77">
        <v>101.30500000000001</v>
      </c>
      <c r="P41" s="55">
        <f t="shared" si="1"/>
        <v>60186.710000000006</v>
      </c>
      <c r="Q41" s="77">
        <v>703.17600000000004</v>
      </c>
      <c r="R41" s="77">
        <v>85.346000000000004</v>
      </c>
      <c r="S41" s="77">
        <v>2380.163</v>
      </c>
      <c r="T41" s="77">
        <v>5082.5050000000001</v>
      </c>
      <c r="U41" s="77">
        <v>5157.7089999999998</v>
      </c>
      <c r="V41" s="77">
        <v>5870.4589999999998</v>
      </c>
      <c r="W41" s="77">
        <v>2005.931</v>
      </c>
      <c r="X41" s="77">
        <v>1692.5319999999999</v>
      </c>
      <c r="Y41" s="77">
        <v>2672.35</v>
      </c>
      <c r="Z41" s="77">
        <v>2875.989</v>
      </c>
      <c r="AA41" s="77">
        <v>3427.2669999999998</v>
      </c>
      <c r="AB41" s="77">
        <v>1624.8150000000001</v>
      </c>
      <c r="AC41" s="77">
        <v>5475.5309999999999</v>
      </c>
      <c r="AD41" s="77">
        <v>3617.6089999999999</v>
      </c>
      <c r="AE41" s="77">
        <v>835.35699999999997</v>
      </c>
      <c r="AF41" s="77">
        <v>5280.9089999999997</v>
      </c>
      <c r="AG41" s="77">
        <v>2897.7579999999998</v>
      </c>
      <c r="AH41" s="77">
        <v>8501.3040000000001</v>
      </c>
      <c r="AI41" s="77">
        <v>5196.1260000000002</v>
      </c>
      <c r="AJ41" s="55">
        <f t="shared" si="2"/>
        <v>38706.028999999995</v>
      </c>
      <c r="AK41" s="77">
        <v>22918.552</v>
      </c>
      <c r="AL41" s="77">
        <v>11763.019</v>
      </c>
      <c r="AM41" s="77">
        <v>4024.4580000000001</v>
      </c>
      <c r="AN41" s="55">
        <f t="shared" si="3"/>
        <v>24284.774000000005</v>
      </c>
      <c r="AO41" s="77">
        <v>6826.4520000000002</v>
      </c>
      <c r="AP41" s="77">
        <v>868.745</v>
      </c>
      <c r="AQ41" s="77">
        <v>2916.2240000000002</v>
      </c>
      <c r="AR41" s="77">
        <v>2655.9949999999999</v>
      </c>
      <c r="AS41" s="77">
        <v>5748.4369999999999</v>
      </c>
      <c r="AT41" s="77">
        <v>5268.9210000000003</v>
      </c>
      <c r="AU41" s="55">
        <f t="shared" si="4"/>
        <v>116508.76199999999</v>
      </c>
      <c r="AV41" s="77">
        <v>1609.386</v>
      </c>
      <c r="AW41" s="77">
        <v>8550.5229999999992</v>
      </c>
      <c r="AX41" s="77">
        <v>19453.763999999999</v>
      </c>
      <c r="AY41" s="77">
        <v>22012.845000000001</v>
      </c>
      <c r="AZ41" s="77">
        <v>31312.845000000001</v>
      </c>
      <c r="BA41" s="77">
        <v>33569.398999999998</v>
      </c>
      <c r="BB41" s="77">
        <v>710.80200000000002</v>
      </c>
      <c r="BC41" s="55">
        <f t="shared" si="5"/>
        <v>26653.342000000001</v>
      </c>
      <c r="BD41" s="77">
        <v>3877.43</v>
      </c>
      <c r="BE41" s="77">
        <v>3824.1849999999999</v>
      </c>
      <c r="BF41" s="77">
        <v>2930.0030000000002</v>
      </c>
      <c r="BG41" s="77">
        <v>13685.703</v>
      </c>
      <c r="BH41" s="77">
        <v>2336.0210000000002</v>
      </c>
      <c r="BI41" s="77">
        <v>12047.605</v>
      </c>
      <c r="BJ41" s="77">
        <v>7302.8590000000004</v>
      </c>
      <c r="BK41" s="55">
        <f t="shared" si="6"/>
        <v>28212.502</v>
      </c>
      <c r="BL41" s="77">
        <v>19647.896000000001</v>
      </c>
      <c r="BM41" s="77">
        <v>123.458</v>
      </c>
      <c r="BN41" s="77">
        <v>8441.1479999999992</v>
      </c>
      <c r="BO41" s="77">
        <v>15370.871999999999</v>
      </c>
      <c r="BP41" s="77">
        <v>11691.009</v>
      </c>
      <c r="BQ41" s="77">
        <v>307.37799999999999</v>
      </c>
      <c r="BR41" s="77">
        <v>15464.878000000001</v>
      </c>
      <c r="BS41" s="77">
        <v>20397.895</v>
      </c>
      <c r="BT41" s="77">
        <v>4312.3630000000003</v>
      </c>
      <c r="BU41" s="77">
        <v>8316.0790000000416</v>
      </c>
      <c r="BV41" s="76">
        <f t="shared" si="7"/>
        <v>406766.75100000005</v>
      </c>
      <c r="BW41" s="84">
        <v>4423.9639999999999</v>
      </c>
      <c r="BX41" s="80"/>
      <c r="BY41" s="80"/>
    </row>
    <row r="42" spans="1:77" s="83" customFormat="1" ht="17.25" customHeight="1" x14ac:dyDescent="0.25">
      <c r="A42" s="52"/>
      <c r="B42" s="7" t="s">
        <v>139</v>
      </c>
      <c r="C42" s="56">
        <f t="shared" si="0"/>
        <v>9950.1299999999992</v>
      </c>
      <c r="D42" s="77">
        <v>211.25700000000001</v>
      </c>
      <c r="E42" s="77">
        <v>6256.241</v>
      </c>
      <c r="F42" s="77">
        <v>49.277999999999999</v>
      </c>
      <c r="G42" s="77">
        <v>1140.0250000000001</v>
      </c>
      <c r="H42" s="77">
        <v>1258.7139999999999</v>
      </c>
      <c r="I42" s="77">
        <v>228.16300000000001</v>
      </c>
      <c r="J42" s="77">
        <v>806.452</v>
      </c>
      <c r="K42" s="55">
        <f t="shared" si="8"/>
        <v>883.35600000000011</v>
      </c>
      <c r="L42" s="77">
        <v>25.824000000000002</v>
      </c>
      <c r="M42" s="77">
        <v>252.56200000000001</v>
      </c>
      <c r="N42" s="77">
        <v>504.07299999999998</v>
      </c>
      <c r="O42" s="77">
        <v>100.89700000000001</v>
      </c>
      <c r="P42" s="55">
        <f t="shared" si="1"/>
        <v>59820.949000000008</v>
      </c>
      <c r="Q42" s="77">
        <v>735.16600000000005</v>
      </c>
      <c r="R42" s="77">
        <v>230.352</v>
      </c>
      <c r="S42" s="77">
        <v>2266.1170000000002</v>
      </c>
      <c r="T42" s="77">
        <v>4821.9620000000004</v>
      </c>
      <c r="U42" s="77">
        <v>4953.7190000000001</v>
      </c>
      <c r="V42" s="77">
        <v>5744.8190000000004</v>
      </c>
      <c r="W42" s="77">
        <v>2056.7579999999998</v>
      </c>
      <c r="X42" s="77">
        <v>1809.3</v>
      </c>
      <c r="Y42" s="77">
        <v>2575.2750000000001</v>
      </c>
      <c r="Z42" s="77">
        <v>2941.05</v>
      </c>
      <c r="AA42" s="77">
        <v>3429.4650000000001</v>
      </c>
      <c r="AB42" s="77">
        <v>1703.702</v>
      </c>
      <c r="AC42" s="77">
        <v>5772.4170000000004</v>
      </c>
      <c r="AD42" s="77">
        <v>3684.8960000000002</v>
      </c>
      <c r="AE42" s="77">
        <v>877.64099999999996</v>
      </c>
      <c r="AF42" s="77">
        <v>5385.1059999999998</v>
      </c>
      <c r="AG42" s="77">
        <v>2769.1419999999998</v>
      </c>
      <c r="AH42" s="77">
        <v>8064.0619999999999</v>
      </c>
      <c r="AI42" s="77">
        <v>4756.5739999999996</v>
      </c>
      <c r="AJ42" s="55">
        <f t="shared" si="2"/>
        <v>41131.093999999997</v>
      </c>
      <c r="AK42" s="77">
        <v>24819.185000000001</v>
      </c>
      <c r="AL42" s="77">
        <v>12305.924999999999</v>
      </c>
      <c r="AM42" s="77">
        <v>4005.9839999999999</v>
      </c>
      <c r="AN42" s="55">
        <f t="shared" si="3"/>
        <v>26082.199999999997</v>
      </c>
      <c r="AO42" s="77">
        <v>6675.0630000000001</v>
      </c>
      <c r="AP42" s="77">
        <v>864.11800000000005</v>
      </c>
      <c r="AQ42" s="77">
        <v>3047.3809999999999</v>
      </c>
      <c r="AR42" s="77">
        <v>2799.212</v>
      </c>
      <c r="AS42" s="77">
        <v>6846.5609999999997</v>
      </c>
      <c r="AT42" s="77">
        <v>5849.8649999999998</v>
      </c>
      <c r="AU42" s="55">
        <f t="shared" si="4"/>
        <v>125236.122</v>
      </c>
      <c r="AV42" s="77">
        <v>1855.6859999999999</v>
      </c>
      <c r="AW42" s="77">
        <v>9666.7860000000001</v>
      </c>
      <c r="AX42" s="77">
        <v>20889.181</v>
      </c>
      <c r="AY42" s="77">
        <v>23181.271000000001</v>
      </c>
      <c r="AZ42" s="77">
        <v>33673.372000000003</v>
      </c>
      <c r="BA42" s="77">
        <v>35969.826000000001</v>
      </c>
      <c r="BB42" s="77">
        <v>587.98099999999999</v>
      </c>
      <c r="BC42" s="55">
        <f>SUM(BD42:BH42)</f>
        <v>29196.824000000001</v>
      </c>
      <c r="BD42" s="77">
        <v>4277.1580000000004</v>
      </c>
      <c r="BE42" s="77">
        <v>4196.2759999999998</v>
      </c>
      <c r="BF42" s="77">
        <v>3270.7629999999999</v>
      </c>
      <c r="BG42" s="77">
        <v>15029.15</v>
      </c>
      <c r="BH42" s="77">
        <v>2423.4769999999999</v>
      </c>
      <c r="BI42" s="77">
        <v>12299.087</v>
      </c>
      <c r="BJ42" s="77">
        <v>8299.2009999999991</v>
      </c>
      <c r="BK42" s="55">
        <f t="shared" si="6"/>
        <v>29686.282000000003</v>
      </c>
      <c r="BL42" s="77">
        <v>20608.988000000001</v>
      </c>
      <c r="BM42" s="77">
        <v>124.812</v>
      </c>
      <c r="BN42" s="77">
        <v>8952.482</v>
      </c>
      <c r="BO42" s="77">
        <v>16365.825000000001</v>
      </c>
      <c r="BP42" s="77">
        <v>12838.356</v>
      </c>
      <c r="BQ42" s="77">
        <v>304.09800000000001</v>
      </c>
      <c r="BR42" s="77">
        <v>17195.848000000002</v>
      </c>
      <c r="BS42" s="77">
        <v>39963.476999999999</v>
      </c>
      <c r="BT42" s="77">
        <v>4521.3310000000001</v>
      </c>
      <c r="BU42" s="77">
        <v>9234.7679999999582</v>
      </c>
      <c r="BV42" s="76">
        <f t="shared" si="7"/>
        <v>448353.50300000014</v>
      </c>
      <c r="BW42" s="84">
        <v>4998.2020000000002</v>
      </c>
      <c r="BX42" s="80"/>
      <c r="BY42" s="80"/>
    </row>
    <row r="43" spans="1:77" s="80" customFormat="1" ht="15" customHeight="1" x14ac:dyDescent="0.25">
      <c r="A43" s="33">
        <v>2005</v>
      </c>
      <c r="B43" s="7" t="s">
        <v>136</v>
      </c>
      <c r="C43" s="54">
        <v>9941</v>
      </c>
      <c r="D43" s="55">
        <v>255.5</v>
      </c>
      <c r="E43" s="55">
        <v>6226.2</v>
      </c>
      <c r="F43" s="55">
        <v>53.1</v>
      </c>
      <c r="G43" s="55">
        <v>1115.4000000000001</v>
      </c>
      <c r="H43" s="55">
        <v>1263.5</v>
      </c>
      <c r="I43" s="55">
        <v>238.7</v>
      </c>
      <c r="J43" s="55">
        <v>788.5</v>
      </c>
      <c r="K43" s="55">
        <f>SUM(L43:O43)</f>
        <v>835.1</v>
      </c>
      <c r="L43" s="55">
        <v>25.6</v>
      </c>
      <c r="M43" s="55">
        <v>190.4</v>
      </c>
      <c r="N43" s="55">
        <v>516.9</v>
      </c>
      <c r="O43" s="55">
        <v>102.2</v>
      </c>
      <c r="P43" s="55">
        <v>59417.2</v>
      </c>
      <c r="Q43" s="55">
        <v>747.2</v>
      </c>
      <c r="R43" s="55">
        <v>222.1</v>
      </c>
      <c r="S43" s="55">
        <v>2087.6</v>
      </c>
      <c r="T43" s="55">
        <v>5199.5</v>
      </c>
      <c r="U43" s="55">
        <v>4433</v>
      </c>
      <c r="V43" s="55">
        <v>5667.4</v>
      </c>
      <c r="W43" s="55">
        <v>1970.7</v>
      </c>
      <c r="X43" s="55">
        <v>1783.8</v>
      </c>
      <c r="Y43" s="55">
        <v>2618.4</v>
      </c>
      <c r="Z43" s="55">
        <v>3051.1</v>
      </c>
      <c r="AA43" s="55">
        <v>3547.7</v>
      </c>
      <c r="AB43" s="56">
        <v>1719.6</v>
      </c>
      <c r="AC43" s="55">
        <v>6058.9</v>
      </c>
      <c r="AD43" s="55">
        <v>4043.3</v>
      </c>
      <c r="AE43" s="55">
        <v>908.4</v>
      </c>
      <c r="AF43" s="55">
        <v>4930.2</v>
      </c>
      <c r="AG43" s="55">
        <v>2497.6999999999998</v>
      </c>
      <c r="AH43" s="55">
        <v>7930.5</v>
      </c>
      <c r="AI43" s="55">
        <v>4775.3</v>
      </c>
      <c r="AJ43" s="55">
        <f>SUM(AK43:AM43)</f>
        <v>41677.100000000006</v>
      </c>
      <c r="AK43" s="55">
        <v>25199.9</v>
      </c>
      <c r="AL43" s="55">
        <v>12458.4</v>
      </c>
      <c r="AM43" s="55">
        <v>4018.8</v>
      </c>
      <c r="AN43" s="55">
        <f>SUM(AO43:AT43)</f>
        <v>25538</v>
      </c>
      <c r="AO43" s="55">
        <v>6582.2</v>
      </c>
      <c r="AP43" s="55">
        <v>897.5</v>
      </c>
      <c r="AQ43" s="55">
        <v>2943.9</v>
      </c>
      <c r="AR43" s="55">
        <v>2580</v>
      </c>
      <c r="AS43" s="55">
        <v>6746.4</v>
      </c>
      <c r="AT43" s="55">
        <v>5788</v>
      </c>
      <c r="AU43" s="55">
        <v>129662.8</v>
      </c>
      <c r="AV43" s="55">
        <v>1794.2</v>
      </c>
      <c r="AW43" s="55">
        <v>9903.9</v>
      </c>
      <c r="AX43" s="55">
        <v>21256.6</v>
      </c>
      <c r="AY43" s="55">
        <v>23902.799999999999</v>
      </c>
      <c r="AZ43" s="55">
        <v>34672</v>
      </c>
      <c r="BA43" s="55">
        <v>38133.4</v>
      </c>
      <c r="BB43" s="55">
        <v>579.1</v>
      </c>
      <c r="BC43" s="55">
        <f>SUM(BD43:BH43)</f>
        <v>30005.000000000004</v>
      </c>
      <c r="BD43" s="55">
        <v>4426.3</v>
      </c>
      <c r="BE43" s="55">
        <v>4267.1000000000004</v>
      </c>
      <c r="BF43" s="55">
        <v>3411.5</v>
      </c>
      <c r="BG43" s="55">
        <v>15355.4</v>
      </c>
      <c r="BH43" s="55">
        <v>2544.6999999999998</v>
      </c>
      <c r="BI43" s="55">
        <v>12590.7</v>
      </c>
      <c r="BJ43" s="55">
        <v>7996.4</v>
      </c>
      <c r="BK43" s="55">
        <f>SUM(BL43:BN43)</f>
        <v>30592.7</v>
      </c>
      <c r="BL43" s="55">
        <v>21597.5</v>
      </c>
      <c r="BM43" s="55">
        <v>108.4</v>
      </c>
      <c r="BN43" s="55">
        <v>8886.7999999999993</v>
      </c>
      <c r="BO43" s="55">
        <v>16557.3</v>
      </c>
      <c r="BP43" s="55">
        <v>12999.9</v>
      </c>
      <c r="BQ43" s="55">
        <v>296.7</v>
      </c>
      <c r="BR43" s="55">
        <v>17193.099999999999</v>
      </c>
      <c r="BS43" s="55">
        <v>41652.199999999997</v>
      </c>
      <c r="BT43" s="55">
        <v>4736.2</v>
      </c>
      <c r="BU43" s="55">
        <v>9532.6</v>
      </c>
      <c r="BV43" s="55">
        <v>456578.2</v>
      </c>
      <c r="BW43" s="57">
        <v>4558.3</v>
      </c>
    </row>
    <row r="44" spans="1:77" s="80" customFormat="1" ht="15" customHeight="1" x14ac:dyDescent="0.25">
      <c r="A44" s="33"/>
      <c r="B44" s="7" t="s">
        <v>137</v>
      </c>
      <c r="C44" s="54">
        <f t="shared" si="0"/>
        <v>10652.1</v>
      </c>
      <c r="D44" s="55">
        <v>322.39999999999998</v>
      </c>
      <c r="E44" s="55">
        <v>6600.8</v>
      </c>
      <c r="F44" s="55">
        <v>51.4</v>
      </c>
      <c r="G44" s="55">
        <v>1067.8</v>
      </c>
      <c r="H44" s="55">
        <v>1498.3</v>
      </c>
      <c r="I44" s="55">
        <v>246.2</v>
      </c>
      <c r="J44" s="55">
        <v>865.2</v>
      </c>
      <c r="K44" s="55">
        <v>838</v>
      </c>
      <c r="L44" s="55">
        <v>25.3</v>
      </c>
      <c r="M44" s="55">
        <v>173.2</v>
      </c>
      <c r="N44" s="55">
        <v>536.9</v>
      </c>
      <c r="O44" s="55">
        <v>102.5</v>
      </c>
      <c r="P44" s="55">
        <v>60408.1</v>
      </c>
      <c r="Q44" s="55">
        <v>664.8</v>
      </c>
      <c r="R44" s="55">
        <v>205.1</v>
      </c>
      <c r="S44" s="55">
        <v>2094.1999999999998</v>
      </c>
      <c r="T44" s="55">
        <v>5347.6</v>
      </c>
      <c r="U44" s="55">
        <v>4811.5</v>
      </c>
      <c r="V44" s="55">
        <v>5698.6</v>
      </c>
      <c r="W44" s="55">
        <v>2008.9</v>
      </c>
      <c r="X44" s="55">
        <v>1824.5</v>
      </c>
      <c r="Y44" s="55">
        <v>2586.9</v>
      </c>
      <c r="Z44" s="55">
        <v>3361.2</v>
      </c>
      <c r="AA44" s="55">
        <v>3394.2</v>
      </c>
      <c r="AB44" s="56">
        <v>1752.5</v>
      </c>
      <c r="AC44" s="55">
        <v>5885.3</v>
      </c>
      <c r="AD44" s="55">
        <v>4097.1000000000004</v>
      </c>
      <c r="AE44" s="55">
        <v>1030.5999999999999</v>
      </c>
      <c r="AF44" s="55">
        <v>5043.5</v>
      </c>
      <c r="AG44" s="55">
        <v>2760.6</v>
      </c>
      <c r="AH44" s="55">
        <v>7840.8</v>
      </c>
      <c r="AI44" s="55">
        <v>4747.1000000000004</v>
      </c>
      <c r="AJ44" s="55">
        <v>44229.9</v>
      </c>
      <c r="AK44" s="55">
        <v>26398.5</v>
      </c>
      <c r="AL44" s="55">
        <v>13627.2</v>
      </c>
      <c r="AM44" s="55">
        <v>4204.1000000000004</v>
      </c>
      <c r="AN44" s="55">
        <v>27450.6</v>
      </c>
      <c r="AO44" s="55">
        <v>7163.9</v>
      </c>
      <c r="AP44" s="55">
        <v>947.4</v>
      </c>
      <c r="AQ44" s="55">
        <v>2895.7</v>
      </c>
      <c r="AR44" s="55">
        <v>2937</v>
      </c>
      <c r="AS44" s="55">
        <v>7024.1</v>
      </c>
      <c r="AT44" s="55">
        <v>6482.6</v>
      </c>
      <c r="AU44" s="55">
        <f>SUM(AV44:BA44)</f>
        <v>139295.4</v>
      </c>
      <c r="AV44" s="55">
        <v>2004.5</v>
      </c>
      <c r="AW44" s="55">
        <v>11094.6</v>
      </c>
      <c r="AX44" s="55">
        <v>22820.6</v>
      </c>
      <c r="AY44" s="55">
        <v>25513.1</v>
      </c>
      <c r="AZ44" s="55">
        <v>37169.5</v>
      </c>
      <c r="BA44" s="55">
        <v>40693.1</v>
      </c>
      <c r="BB44" s="55">
        <v>571.6</v>
      </c>
      <c r="BC44" s="55">
        <f>SUM(BD44:BH44)</f>
        <v>32305.599999999999</v>
      </c>
      <c r="BD44" s="55">
        <v>4710.8</v>
      </c>
      <c r="BE44" s="55">
        <v>4519.6000000000004</v>
      </c>
      <c r="BF44" s="55">
        <v>3920.7</v>
      </c>
      <c r="BG44" s="55">
        <v>16080.9</v>
      </c>
      <c r="BH44" s="55">
        <v>3073.6</v>
      </c>
      <c r="BI44" s="55">
        <v>13177.2</v>
      </c>
      <c r="BJ44" s="55">
        <v>8522.9</v>
      </c>
      <c r="BK44" s="55">
        <f>SUM(BL44:BN44)</f>
        <v>29968.300000000003</v>
      </c>
      <c r="BL44" s="55">
        <v>21071.7</v>
      </c>
      <c r="BM44" s="55">
        <v>99.4</v>
      </c>
      <c r="BN44" s="55">
        <v>8797.2000000000007</v>
      </c>
      <c r="BO44" s="55">
        <v>18105.3</v>
      </c>
      <c r="BP44" s="55">
        <v>15023.7</v>
      </c>
      <c r="BQ44" s="55">
        <v>294.8</v>
      </c>
      <c r="BR44" s="55">
        <v>17777.599999999999</v>
      </c>
      <c r="BS44" s="55">
        <v>64195.5</v>
      </c>
      <c r="BT44" s="55">
        <v>5648.1</v>
      </c>
      <c r="BU44" s="55">
        <v>10102.1</v>
      </c>
      <c r="BV44" s="55">
        <v>503313.7</v>
      </c>
      <c r="BW44" s="57">
        <v>4894.2</v>
      </c>
    </row>
    <row r="45" spans="1:77" s="80" customFormat="1" ht="15" customHeight="1" x14ac:dyDescent="0.25">
      <c r="A45" s="33"/>
      <c r="B45" s="7" t="s">
        <v>138</v>
      </c>
      <c r="C45" s="54">
        <f t="shared" si="0"/>
        <v>11077.2</v>
      </c>
      <c r="D45" s="55">
        <v>252.2</v>
      </c>
      <c r="E45" s="55">
        <v>7158.8</v>
      </c>
      <c r="F45" s="55">
        <v>63.9</v>
      </c>
      <c r="G45" s="55">
        <v>1130.0999999999999</v>
      </c>
      <c r="H45" s="55">
        <v>1494.4</v>
      </c>
      <c r="I45" s="55">
        <v>250.6</v>
      </c>
      <c r="J45" s="55">
        <v>727.2</v>
      </c>
      <c r="K45" s="55">
        <f>SUM(L45:O45)</f>
        <v>729.8</v>
      </c>
      <c r="L45" s="55">
        <v>22.1</v>
      </c>
      <c r="M45" s="55">
        <v>154.30000000000001</v>
      </c>
      <c r="N45" s="55">
        <v>534</v>
      </c>
      <c r="O45" s="55">
        <v>19.399999999999999</v>
      </c>
      <c r="P45" s="55">
        <v>59598.400000000001</v>
      </c>
      <c r="Q45" s="55">
        <v>970.2</v>
      </c>
      <c r="R45" s="55">
        <v>203.4</v>
      </c>
      <c r="S45" s="55">
        <v>2064.8000000000002</v>
      </c>
      <c r="T45" s="55">
        <v>5212.7</v>
      </c>
      <c r="U45" s="55">
        <v>4316.8999999999996</v>
      </c>
      <c r="V45" s="55">
        <v>5811.9</v>
      </c>
      <c r="W45" s="55">
        <v>1935.1</v>
      </c>
      <c r="X45" s="55">
        <v>1854.3</v>
      </c>
      <c r="Y45" s="55">
        <v>2328.6999999999998</v>
      </c>
      <c r="Z45" s="55">
        <v>3130.3</v>
      </c>
      <c r="AA45" s="55">
        <v>3538.4</v>
      </c>
      <c r="AB45" s="56">
        <v>1815.6</v>
      </c>
      <c r="AC45" s="55">
        <v>5662</v>
      </c>
      <c r="AD45" s="55">
        <v>4281.5</v>
      </c>
      <c r="AE45" s="55">
        <v>1118.7</v>
      </c>
      <c r="AF45" s="55">
        <v>4789.3</v>
      </c>
      <c r="AG45" s="55">
        <v>2642.9</v>
      </c>
      <c r="AH45" s="55">
        <v>7921.5</v>
      </c>
      <c r="AI45" s="55">
        <v>4935.8</v>
      </c>
      <c r="AJ45" s="55">
        <f>SUM(AK45:AM45)</f>
        <v>45740.6</v>
      </c>
      <c r="AK45" s="55">
        <v>26809.9</v>
      </c>
      <c r="AL45" s="55">
        <v>14716.8</v>
      </c>
      <c r="AM45" s="55">
        <v>4213.8999999999996</v>
      </c>
      <c r="AN45" s="55">
        <v>27386.400000000001</v>
      </c>
      <c r="AO45" s="55">
        <v>7232.4</v>
      </c>
      <c r="AP45" s="55">
        <v>932.8</v>
      </c>
      <c r="AQ45" s="55">
        <v>2788.2</v>
      </c>
      <c r="AR45" s="55">
        <v>3215.5</v>
      </c>
      <c r="AS45" s="55">
        <v>7072.1</v>
      </c>
      <c r="AT45" s="55">
        <v>6145.3</v>
      </c>
      <c r="AU45" s="55">
        <f>SUM(AV45:BA45)</f>
        <v>143475.4</v>
      </c>
      <c r="AV45" s="55">
        <v>2100.9</v>
      </c>
      <c r="AW45" s="55">
        <v>11217.2</v>
      </c>
      <c r="AX45" s="55">
        <v>22994.5</v>
      </c>
      <c r="AY45" s="55">
        <v>26030.400000000001</v>
      </c>
      <c r="AZ45" s="55">
        <v>38347.5</v>
      </c>
      <c r="BA45" s="55">
        <v>42784.9</v>
      </c>
      <c r="BB45" s="55">
        <v>555</v>
      </c>
      <c r="BC45" s="55">
        <f>SUM(BD45:BH45)</f>
        <v>33482.5</v>
      </c>
      <c r="BD45" s="55">
        <v>4790.1000000000004</v>
      </c>
      <c r="BE45" s="55">
        <v>4650.8</v>
      </c>
      <c r="BF45" s="55">
        <v>4087.8</v>
      </c>
      <c r="BG45" s="55">
        <v>16731.2</v>
      </c>
      <c r="BH45" s="55">
        <v>3222.6</v>
      </c>
      <c r="BI45" s="55">
        <v>13409.9</v>
      </c>
      <c r="BJ45" s="55">
        <v>9992.4</v>
      </c>
      <c r="BK45" s="55">
        <v>29782</v>
      </c>
      <c r="BL45" s="55">
        <v>20152.900000000001</v>
      </c>
      <c r="BM45" s="55">
        <v>115.9</v>
      </c>
      <c r="BN45" s="55">
        <v>9513.1</v>
      </c>
      <c r="BO45" s="55">
        <v>19056.099999999999</v>
      </c>
      <c r="BP45" s="55">
        <v>15680.4</v>
      </c>
      <c r="BQ45" s="55">
        <v>293.10000000000002</v>
      </c>
      <c r="BR45" s="55">
        <v>18245.2</v>
      </c>
      <c r="BS45" s="55">
        <v>67797.7</v>
      </c>
      <c r="BT45" s="55">
        <v>5445.9</v>
      </c>
      <c r="BU45" s="55">
        <v>10076.1</v>
      </c>
      <c r="BV45" s="55">
        <v>516759.7</v>
      </c>
      <c r="BW45" s="57">
        <v>3899.7</v>
      </c>
    </row>
    <row r="46" spans="1:77" s="80" customFormat="1" ht="15" customHeight="1" x14ac:dyDescent="0.25">
      <c r="A46" s="33"/>
      <c r="B46" s="7" t="s">
        <v>139</v>
      </c>
      <c r="C46" s="54">
        <v>10505.9</v>
      </c>
      <c r="D46" s="55">
        <v>264.5</v>
      </c>
      <c r="E46" s="55">
        <v>6732.2</v>
      </c>
      <c r="F46" s="55">
        <v>63</v>
      </c>
      <c r="G46" s="55">
        <v>1079.2</v>
      </c>
      <c r="H46" s="55">
        <v>1375</v>
      </c>
      <c r="I46" s="55">
        <v>251.3</v>
      </c>
      <c r="J46" s="55">
        <v>740.9</v>
      </c>
      <c r="K46" s="55">
        <v>746</v>
      </c>
      <c r="L46" s="55">
        <v>35.4</v>
      </c>
      <c r="M46" s="55">
        <v>165.8</v>
      </c>
      <c r="N46" s="55">
        <v>522.29999999999995</v>
      </c>
      <c r="O46" s="55">
        <v>22.6</v>
      </c>
      <c r="P46" s="55">
        <v>58705.3</v>
      </c>
      <c r="Q46" s="55">
        <v>986</v>
      </c>
      <c r="R46" s="55">
        <v>201.5</v>
      </c>
      <c r="S46" s="55">
        <v>2097.3000000000002</v>
      </c>
      <c r="T46" s="55">
        <v>5045.2</v>
      </c>
      <c r="U46" s="55">
        <v>4502.3</v>
      </c>
      <c r="V46" s="55">
        <v>5492.4</v>
      </c>
      <c r="W46" s="55">
        <v>1963.8</v>
      </c>
      <c r="X46" s="55">
        <v>1880</v>
      </c>
      <c r="Y46" s="55">
        <v>2553.6999999999998</v>
      </c>
      <c r="Z46" s="55">
        <v>3246</v>
      </c>
      <c r="AA46" s="55">
        <v>3395.9</v>
      </c>
      <c r="AB46" s="56">
        <v>1767.1</v>
      </c>
      <c r="AC46" s="55">
        <v>5521.4</v>
      </c>
      <c r="AD46" s="55">
        <v>4290.3</v>
      </c>
      <c r="AE46" s="55">
        <v>1082.5999999999999</v>
      </c>
      <c r="AF46" s="55">
        <v>4593.5</v>
      </c>
      <c r="AG46" s="55">
        <v>2737.7</v>
      </c>
      <c r="AH46" s="55">
        <v>7348.8</v>
      </c>
      <c r="AI46" s="55">
        <v>4469</v>
      </c>
      <c r="AJ46" s="55">
        <f>SUM(AK46:AM46)</f>
        <v>45842.400000000001</v>
      </c>
      <c r="AK46" s="55">
        <v>26992.9</v>
      </c>
      <c r="AL46" s="55">
        <v>14443.1</v>
      </c>
      <c r="AM46" s="55">
        <v>4406.3999999999996</v>
      </c>
      <c r="AN46" s="55">
        <v>27394.400000000001</v>
      </c>
      <c r="AO46" s="55">
        <v>7257.3</v>
      </c>
      <c r="AP46" s="55">
        <v>891.5</v>
      </c>
      <c r="AQ46" s="55">
        <v>2899.7</v>
      </c>
      <c r="AR46" s="55">
        <v>2861.6</v>
      </c>
      <c r="AS46" s="55">
        <v>7355.7</v>
      </c>
      <c r="AT46" s="55">
        <v>6128.5</v>
      </c>
      <c r="AU46" s="55">
        <v>147785.29999999999</v>
      </c>
      <c r="AV46" s="55">
        <v>2423.6</v>
      </c>
      <c r="AW46" s="55">
        <v>11316.8</v>
      </c>
      <c r="AX46" s="55">
        <v>23140.1</v>
      </c>
      <c r="AY46" s="55">
        <v>26631.4</v>
      </c>
      <c r="AZ46" s="55">
        <v>39381.599999999999</v>
      </c>
      <c r="BA46" s="55">
        <v>44891.9</v>
      </c>
      <c r="BB46" s="55">
        <v>544.1</v>
      </c>
      <c r="BC46" s="55">
        <v>34640.1</v>
      </c>
      <c r="BD46" s="55">
        <v>4856</v>
      </c>
      <c r="BE46" s="55">
        <v>5000.2</v>
      </c>
      <c r="BF46" s="55">
        <v>4175.8</v>
      </c>
      <c r="BG46" s="55">
        <v>17304.3</v>
      </c>
      <c r="BH46" s="55">
        <v>3303.9</v>
      </c>
      <c r="BI46" s="55">
        <v>13810.5</v>
      </c>
      <c r="BJ46" s="55">
        <v>10052.6</v>
      </c>
      <c r="BK46" s="55">
        <v>29641.9</v>
      </c>
      <c r="BL46" s="55">
        <v>20333.8</v>
      </c>
      <c r="BM46" s="55">
        <v>136.9</v>
      </c>
      <c r="BN46" s="55">
        <v>9234</v>
      </c>
      <c r="BO46" s="55">
        <v>19689.599999999999</v>
      </c>
      <c r="BP46" s="55">
        <v>16692.900000000001</v>
      </c>
      <c r="BQ46" s="55">
        <v>273.3</v>
      </c>
      <c r="BR46" s="55">
        <v>19015.3</v>
      </c>
      <c r="BS46" s="55">
        <v>70490.600000000006</v>
      </c>
      <c r="BT46" s="55">
        <v>5354</v>
      </c>
      <c r="BU46" s="55">
        <v>11118.4</v>
      </c>
      <c r="BV46" s="55">
        <v>526771.5</v>
      </c>
      <c r="BW46" s="57">
        <v>3409.8</v>
      </c>
    </row>
    <row r="47" spans="1:77" s="80" customFormat="1" ht="15" customHeight="1" x14ac:dyDescent="0.25">
      <c r="A47" s="33">
        <v>2006</v>
      </c>
      <c r="B47" s="7" t="s">
        <v>136</v>
      </c>
      <c r="C47" s="54">
        <v>10966.7</v>
      </c>
      <c r="D47" s="70">
        <v>262</v>
      </c>
      <c r="E47" s="70">
        <v>6958.3</v>
      </c>
      <c r="F47" s="70">
        <v>61.7</v>
      </c>
      <c r="G47" s="70">
        <v>1100</v>
      </c>
      <c r="H47" s="70">
        <v>1482.1</v>
      </c>
      <c r="I47" s="70">
        <v>260.5</v>
      </c>
      <c r="J47" s="70">
        <v>842.2</v>
      </c>
      <c r="K47" s="55">
        <v>947.7</v>
      </c>
      <c r="L47" s="70">
        <v>27.2</v>
      </c>
      <c r="M47" s="70">
        <v>167.3</v>
      </c>
      <c r="N47" s="70">
        <v>732.9</v>
      </c>
      <c r="O47" s="70">
        <v>20.399999999999999</v>
      </c>
      <c r="P47" s="55">
        <v>60609.3</v>
      </c>
      <c r="Q47" s="70">
        <v>1350</v>
      </c>
      <c r="R47" s="70">
        <v>144.19999999999999</v>
      </c>
      <c r="S47" s="70">
        <v>2374.6</v>
      </c>
      <c r="T47" s="70">
        <v>5197.1000000000004</v>
      </c>
      <c r="U47" s="70">
        <v>4302.8999999999996</v>
      </c>
      <c r="V47" s="70">
        <v>5541</v>
      </c>
      <c r="W47" s="70">
        <v>2005</v>
      </c>
      <c r="X47" s="70">
        <v>2049.5</v>
      </c>
      <c r="Y47" s="70">
        <v>2636.6</v>
      </c>
      <c r="Z47" s="70">
        <v>3350</v>
      </c>
      <c r="AA47" s="70">
        <v>3324.5</v>
      </c>
      <c r="AB47" s="71">
        <v>1739.7</v>
      </c>
      <c r="AC47" s="70">
        <v>5407.9</v>
      </c>
      <c r="AD47" s="70">
        <v>4562.6000000000004</v>
      </c>
      <c r="AE47" s="70">
        <v>1155.5999999999999</v>
      </c>
      <c r="AF47" s="70">
        <v>4618.1000000000004</v>
      </c>
      <c r="AG47" s="70">
        <v>2622.2</v>
      </c>
      <c r="AH47" s="70">
        <v>8227.7000000000007</v>
      </c>
      <c r="AI47" s="70">
        <v>4610.8</v>
      </c>
      <c r="AJ47" s="55">
        <f>SUM(AK47:AM47)</f>
        <v>46449</v>
      </c>
      <c r="AK47" s="70">
        <v>26935.1</v>
      </c>
      <c r="AL47" s="70">
        <v>15196</v>
      </c>
      <c r="AM47" s="70">
        <v>4317.8999999999996</v>
      </c>
      <c r="AN47" s="55">
        <f>SUM(AO47:AT47)</f>
        <v>27703</v>
      </c>
      <c r="AO47" s="70">
        <v>7334.7</v>
      </c>
      <c r="AP47" s="70">
        <v>887.1</v>
      </c>
      <c r="AQ47" s="70">
        <v>2715.4</v>
      </c>
      <c r="AR47" s="70">
        <v>2894.5</v>
      </c>
      <c r="AS47" s="70">
        <v>7714.1</v>
      </c>
      <c r="AT47" s="70">
        <v>6157.2</v>
      </c>
      <c r="AU47" s="55">
        <v>152271.4</v>
      </c>
      <c r="AV47" s="70">
        <v>2777.5</v>
      </c>
      <c r="AW47" s="70">
        <v>11650.5</v>
      </c>
      <c r="AX47" s="70">
        <v>23525.8</v>
      </c>
      <c r="AY47" s="70">
        <v>27641.200000000001</v>
      </c>
      <c r="AZ47" s="70">
        <v>38581.4</v>
      </c>
      <c r="BA47" s="70">
        <v>48095.1</v>
      </c>
      <c r="BB47" s="70">
        <v>535.9</v>
      </c>
      <c r="BC47" s="55">
        <v>35504.300000000003</v>
      </c>
      <c r="BD47" s="70">
        <v>4811.3999999999996</v>
      </c>
      <c r="BE47" s="70">
        <v>5119.2</v>
      </c>
      <c r="BF47" s="70">
        <v>4294.8</v>
      </c>
      <c r="BG47" s="70">
        <v>17900.8</v>
      </c>
      <c r="BH47" s="70">
        <v>3378</v>
      </c>
      <c r="BI47" s="70">
        <v>13763</v>
      </c>
      <c r="BJ47" s="70">
        <v>9817.5</v>
      </c>
      <c r="BK47" s="55">
        <f>SUM(BL47:BN47)</f>
        <v>31938.400000000001</v>
      </c>
      <c r="BL47" s="70">
        <v>21810.1</v>
      </c>
      <c r="BM47" s="70">
        <v>158.4</v>
      </c>
      <c r="BN47" s="70">
        <v>9969.9</v>
      </c>
      <c r="BO47" s="70">
        <v>20389.400000000001</v>
      </c>
      <c r="BP47" s="70">
        <v>16818.5</v>
      </c>
      <c r="BQ47" s="70">
        <v>255.7</v>
      </c>
      <c r="BR47" s="70">
        <v>19431.3</v>
      </c>
      <c r="BS47" s="70">
        <v>87732.1</v>
      </c>
      <c r="BT47" s="70">
        <v>5451.3</v>
      </c>
      <c r="BU47" s="70">
        <v>12547.8</v>
      </c>
      <c r="BV47" s="55">
        <v>557742.9</v>
      </c>
      <c r="BW47" s="72">
        <v>3141.8</v>
      </c>
    </row>
    <row r="48" spans="1:77" s="80" customFormat="1" ht="15" customHeight="1" thickBot="1" x14ac:dyDescent="0.3">
      <c r="A48" s="85"/>
      <c r="B48" s="86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5"/>
    </row>
    <row r="49" spans="1:75" ht="16" customHeight="1" x14ac:dyDescent="0.25">
      <c r="A49" s="40"/>
      <c r="B49" s="41"/>
      <c r="C49" s="41"/>
      <c r="D49" s="42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1"/>
      <c r="AC49" s="43"/>
      <c r="AD49" s="43"/>
      <c r="AE49" s="43"/>
      <c r="AF49" s="43"/>
      <c r="AG49" s="43"/>
      <c r="AH49" s="43"/>
      <c r="AI49" s="43"/>
      <c r="AJ49" s="43"/>
      <c r="AK49" s="44"/>
      <c r="AL49" s="44"/>
      <c r="AM49" s="44"/>
      <c r="AN49" s="43"/>
      <c r="AO49" s="43"/>
      <c r="AP49" s="43"/>
      <c r="AQ49" s="43"/>
      <c r="AR49" s="43"/>
      <c r="AS49" s="43"/>
      <c r="AT49" s="43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6"/>
    </row>
    <row r="50" spans="1:75" ht="16" customHeight="1" x14ac:dyDescent="0.3">
      <c r="A50" s="34"/>
      <c r="B50" s="3"/>
      <c r="C50" s="3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3"/>
      <c r="AC50" s="9"/>
      <c r="AD50" s="9"/>
      <c r="AE50" s="9"/>
      <c r="AF50" s="9"/>
      <c r="AG50" s="9"/>
      <c r="AH50" s="9"/>
      <c r="AI50" s="9"/>
      <c r="AJ50" s="9"/>
      <c r="AK50" s="10"/>
      <c r="AL50" s="10"/>
      <c r="AM50" s="10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35"/>
    </row>
    <row r="51" spans="1:75" x14ac:dyDescent="0.25">
      <c r="A51" s="36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35"/>
    </row>
    <row r="52" spans="1:75" x14ac:dyDescent="0.25">
      <c r="A52" s="36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35"/>
    </row>
    <row r="53" spans="1:75" ht="13" thickBot="1" x14ac:dyDescent="0.3">
      <c r="A53" s="37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9"/>
    </row>
  </sheetData>
  <sheetProtection formatCells="0" formatRows="0" insertRows="0" insertHyperlinks="0" deleteRows="0" sort="0"/>
  <mergeCells count="34">
    <mergeCell ref="C4:BU4"/>
    <mergeCell ref="BI5:BI7"/>
    <mergeCell ref="BJ5:BJ7"/>
    <mergeCell ref="AI5:AI7"/>
    <mergeCell ref="C5:J5"/>
    <mergeCell ref="C6:J6"/>
    <mergeCell ref="K5:O5"/>
    <mergeCell ref="K6:O6"/>
    <mergeCell ref="BV4:BV7"/>
    <mergeCell ref="BW4:BW7"/>
    <mergeCell ref="BK5:BN5"/>
    <mergeCell ref="BK6:BN6"/>
    <mergeCell ref="BT5:BT7"/>
    <mergeCell ref="BU5:BU7"/>
    <mergeCell ref="BS5:BS7"/>
    <mergeCell ref="BB5:BB7"/>
    <mergeCell ref="BC5:BH5"/>
    <mergeCell ref="BC6:BH6"/>
    <mergeCell ref="P5:AH5"/>
    <mergeCell ref="P6:AH6"/>
    <mergeCell ref="BO5:BO7"/>
    <mergeCell ref="BP5:BP7"/>
    <mergeCell ref="AJ5:AM5"/>
    <mergeCell ref="AJ6:AM6"/>
    <mergeCell ref="A8:B8"/>
    <mergeCell ref="A7:B7"/>
    <mergeCell ref="A1:B2"/>
    <mergeCell ref="A4:B6"/>
    <mergeCell ref="BQ5:BQ7"/>
    <mergeCell ref="BR5:BR7"/>
    <mergeCell ref="AN5:AT5"/>
    <mergeCell ref="AN6:AT6"/>
    <mergeCell ref="AU5:BA5"/>
    <mergeCell ref="AU6:BA6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  <colBreaks count="1" manualBreakCount="1">
    <brk id="60" max="17" man="1"/>
  </colBreaks>
  <ignoredErrors>
    <ignoredError sqref="BK47 BC43:BC45 AU44:AU45 BK43:BK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1.20.2</vt:lpstr>
      <vt:lpstr>eps_print_area</vt:lpstr>
      <vt:lpstr>'1.20.2'!Print_Area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ecretna</dc:creator>
  <cp:lastModifiedBy>sstanpj</cp:lastModifiedBy>
  <cp:lastPrinted>2010-09-22T06:29:59Z</cp:lastPrinted>
  <dcterms:created xsi:type="dcterms:W3CDTF">2007-12-19T01:34:52Z</dcterms:created>
  <dcterms:modified xsi:type="dcterms:W3CDTF">2022-10-27T02:59:07Z</dcterms:modified>
</cp:coreProperties>
</file>